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15" windowWidth="16380" windowHeight="6675" activeTab="1"/>
  </bookViews>
  <sheets>
    <sheet name="Sheet1" sheetId="1" r:id="rId1"/>
    <sheet name="Lincoln Memorial" sheetId="2" r:id="rId2"/>
    <sheet name="Memorial Service" sheetId="3" r:id="rId3"/>
  </sheets>
  <externalReferences>
    <externalReference r:id="rId6"/>
    <externalReference r:id="rId7"/>
  </externalReferences>
  <definedNames>
    <definedName name="_xlnm.Print_Area" localSheetId="1">'Lincoln Memorial'!$A$4:$B$66</definedName>
    <definedName name="_xlnm.Print_Area" localSheetId="2">'Memorial Service'!$A$4:$N$66</definedName>
  </definedNames>
  <calcPr calcMode="manual" fullCalcOnLoad="1"/>
</workbook>
</file>

<file path=xl/sharedStrings.xml><?xml version="1.0" encoding="utf-8"?>
<sst xmlns="http://schemas.openxmlformats.org/spreadsheetml/2006/main" count="150" uniqueCount="73">
  <si>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</si>
  <si>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</si>
  <si>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</si>
  <si>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</si>
  <si>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</si>
  <si>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</si>
  <si>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</si>
  <si>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</si>
  <si>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</si>
  <si>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</si>
  <si>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</si>
  <si>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</si>
  <si>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</si>
  <si>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</si>
  <si>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</si>
  <si>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</si>
  <si>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</si>
  <si>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</si>
  <si>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</si>
  <si>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</si>
  <si>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</si>
  <si>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</si>
  <si>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</si>
  <si>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</si>
  <si>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</si>
  <si>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</si>
  <si>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</si>
  <si>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</si>
  <si>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</si>
  <si>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</si>
  <si>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</si>
  <si>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</si>
  <si>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</si>
  <si>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</si>
  <si>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</si>
  <si>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</si>
  <si>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</si>
  <si>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</si>
  <si>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</si>
  <si>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</si>
  <si>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</si>
  <si>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</si>
  <si>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</si>
  <si>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</si>
  <si>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</si>
  <si>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</si>
  <si>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</si>
  <si>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</si>
  <si>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</si>
  <si>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</si>
  <si>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</si>
  <si>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</si>
  <si>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</si>
  <si>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</si>
  <si>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</si>
  <si>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</si>
  <si>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</si>
  <si>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</si>
  <si>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Memorial Service Life Insurance Company</t>
  </si>
  <si>
    <t>Lincoln Memorial Life Insurance Company</t>
  </si>
  <si>
    <t xml:space="preserve"> </t>
  </si>
  <si>
    <t>Based on FACE AMOUNTS - maximum exposure</t>
  </si>
  <si>
    <t>Lincoln Memorial and Memorial Service Life Insurance Companies both primarily wrote preneed funeral insurance.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</si>
  <si>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</si>
  <si>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</si>
  <si>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</si>
  <si>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</si>
  <si>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attached spreadsheets provides a range which may be considered by companies in establishing their accruals for </t>
  </si>
  <si>
    <t xml:space="preserve">The low end are estimated reserves based on attained ages within the policy and the 1980 CSO ALB Sex </t>
  </si>
  <si>
    <t>Both the low end and high end amounts include claims paid to date, expenses, premuioms received.</t>
  </si>
  <si>
    <r>
      <t>Paid Claims, Expenses, Premiums, Reserves</t>
    </r>
    <r>
      <rPr>
        <b/>
        <sz val="10"/>
        <color indexed="12"/>
        <rFont val="Arial"/>
        <family val="2"/>
      </rPr>
      <t xml:space="preserve"> as of June 30, 2010, </t>
    </r>
    <r>
      <rPr>
        <b/>
        <sz val="10"/>
        <color indexed="10"/>
        <rFont val="Arial"/>
        <family val="2"/>
      </rPr>
      <t>Low end of exposure</t>
    </r>
  </si>
  <si>
    <r>
      <t xml:space="preserve">Estimated Net Costs as of </t>
    </r>
    <r>
      <rPr>
        <b/>
        <sz val="10"/>
        <color indexed="10"/>
        <rFont val="Arial"/>
        <family val="2"/>
      </rPr>
      <t>June 30, 2010</t>
    </r>
  </si>
  <si>
    <t xml:space="preserve">distinct Mortality at 4% Valuation Rate as of June 30, 2010.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</si>
</sst>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1"/>
      <color indexed="8"/>
      <name val="Calibri"/>
      <family val="2"/>
    </font>
    <font>
      <b/>
      <sz val="10"/>
      <name val="Arial"/>
      <family val="2"/>
    </font>
    <font>
      <b/>
      <sz val="10"/>
      <color indexed="10"/>
      <name val="Arial"/>
      <family val="2"/>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Alignment="1">
      <alignment/>
    </xf>
    <xf numFmtId="0" fontId="0" fillId="0" borderId="0" xfId="0" applyBorder="1" applyAlignment="1">
      <alignment/>
    </xf>
    <xf numFmtId="0" fontId="2" fillId="0" borderId="0" xfId="0" applyFont="1" applyBorder="1" applyAlignment="1">
      <alignment horizontal="center" vertical="center" wrapText="1"/>
    </xf>
    <xf numFmtId="37" fontId="0" fillId="0" borderId="0" xfId="0" applyNumberFormat="1" applyBorder="1" applyAlignment="1">
      <alignment/>
    </xf>
    <xf numFmtId="0" fontId="0" fillId="0" borderId="10" xfId="0" applyBorder="1" applyAlignment="1">
      <alignment/>
    </xf>
    <xf numFmtId="0" fontId="2" fillId="0" borderId="10" xfId="0" applyFont="1" applyBorder="1" applyAlignment="1">
      <alignment horizontal="center" vertical="center" wrapText="1"/>
    </xf>
    <xf numFmtId="3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37" fontId="0" fillId="0" borderId="13" xfId="0" applyNumberFormat="1" applyBorder="1" applyAlignment="1">
      <alignment/>
    </xf>
    <xf numFmtId="0" fontId="0" fillId="0" borderId="14" xfId="0" applyBorder="1" applyAlignment="1">
      <alignment/>
    </xf>
    <xf numFmtId="0" fontId="0" fillId="0" borderId="0" xfId="0" applyFont="1" applyAlignment="1">
      <alignment/>
    </xf>
    <xf numFmtId="0" fontId="0" fillId="0" borderId="0" xfId="0" applyAlignment="1">
      <alignment vertical="center"/>
    </xf>
    <xf numFmtId="0" fontId="2" fillId="0" borderId="0" xfId="0" applyFont="1" applyAlignment="1">
      <alignment horizontal="center"/>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oldc1\users$\ppeterson\insolv%20report\insolv%20report\ga%20report\cases\LincMe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oldc1\users$\ppeterson\insolv%20report\insolv%20report\ga%20report\cases\MemSer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claims"/>
      <sheetName val="recoveries"/>
      <sheetName val="life"/>
      <sheetName val="alloc anty"/>
      <sheetName val="a&amp;h"/>
      <sheetName val="unalloc anty"/>
      <sheetName val="total"/>
    </sheetNames>
    <sheetDataSet>
      <sheetData sheetId="2">
        <row r="4">
          <cell r="AB4">
            <v>-441533.97665947455</v>
          </cell>
          <cell r="BT4">
            <v>-357143.6536518909</v>
          </cell>
        </row>
        <row r="5">
          <cell r="AB5">
            <v>9961.232395673558</v>
          </cell>
          <cell r="BT5">
            <v>12543.709241802055</v>
          </cell>
        </row>
        <row r="6">
          <cell r="AB6">
            <v>3236233.2493296796</v>
          </cell>
          <cell r="BT6">
            <v>4574707.093823655</v>
          </cell>
        </row>
        <row r="7">
          <cell r="AB7">
            <v>3746188.2807572023</v>
          </cell>
          <cell r="BT7">
            <v>5288627.036660469</v>
          </cell>
        </row>
        <row r="8">
          <cell r="AB8">
            <v>11153857.890263908</v>
          </cell>
          <cell r="BT8">
            <v>15612659.106251745</v>
          </cell>
        </row>
        <row r="9">
          <cell r="AB9">
            <v>404677.775016391</v>
          </cell>
          <cell r="BT9">
            <v>515972.8282836754</v>
          </cell>
        </row>
        <row r="10">
          <cell r="AB10">
            <v>47866.796682735076</v>
          </cell>
          <cell r="BT10">
            <v>59498.952600414115</v>
          </cell>
        </row>
        <row r="11">
          <cell r="AB11">
            <v>53145.88388282982</v>
          </cell>
          <cell r="BT11">
            <v>60607.77324468108</v>
          </cell>
        </row>
        <row r="12">
          <cell r="AB12">
            <v>11009.293835833807</v>
          </cell>
          <cell r="BT12">
            <v>13699.373270723536</v>
          </cell>
        </row>
        <row r="13">
          <cell r="AB13">
            <v>21989.94155955052</v>
          </cell>
          <cell r="BT13">
            <v>24019.610174042424</v>
          </cell>
        </row>
        <row r="14">
          <cell r="AB14">
            <v>1457400.176268042</v>
          </cell>
          <cell r="BT14">
            <v>2057727.9743655766</v>
          </cell>
        </row>
        <row r="15">
          <cell r="AB15">
            <v>98197.85910232687</v>
          </cell>
          <cell r="BT15">
            <v>100033.32864581475</v>
          </cell>
        </row>
        <row r="16">
          <cell r="AB16">
            <v>66988.58494024542</v>
          </cell>
          <cell r="BT16">
            <v>75418.4686579436</v>
          </cell>
        </row>
        <row r="17">
          <cell r="AB17">
            <v>48948379.65856229</v>
          </cell>
          <cell r="BT17">
            <v>61756443.7666622</v>
          </cell>
        </row>
        <row r="18">
          <cell r="AB18">
            <v>11096952.83342021</v>
          </cell>
          <cell r="BT18">
            <v>14531117.47148664</v>
          </cell>
        </row>
        <row r="19">
          <cell r="AB19">
            <v>19594704.156107493</v>
          </cell>
          <cell r="BT19">
            <v>24663882.884190477</v>
          </cell>
        </row>
        <row r="20">
          <cell r="AB20">
            <v>17500824.359960884</v>
          </cell>
          <cell r="BT20">
            <v>22558899.64230738</v>
          </cell>
        </row>
        <row r="21">
          <cell r="AB21">
            <v>9666497.722316885</v>
          </cell>
          <cell r="BT21">
            <v>12961917.626644645</v>
          </cell>
        </row>
        <row r="22">
          <cell r="AB22">
            <v>2574061.9547368735</v>
          </cell>
          <cell r="BT22">
            <v>3574278.0236074664</v>
          </cell>
        </row>
        <row r="23">
          <cell r="AB23">
            <v>5827.258386730221</v>
          </cell>
          <cell r="BT23">
            <v>6620.912761493</v>
          </cell>
        </row>
        <row r="24">
          <cell r="AB24">
            <v>102372.99343915009</v>
          </cell>
          <cell r="BT24">
            <v>127761.28363280786</v>
          </cell>
        </row>
        <row r="25">
          <cell r="AB25">
            <v>0</v>
          </cell>
          <cell r="BT25">
            <v>0</v>
          </cell>
        </row>
        <row r="26">
          <cell r="AB26">
            <v>299596.81079385575</v>
          </cell>
          <cell r="BT26">
            <v>367413.02898481174</v>
          </cell>
        </row>
        <row r="27">
          <cell r="AB27">
            <v>241313.87276074034</v>
          </cell>
          <cell r="BT27">
            <v>299571.9418245107</v>
          </cell>
        </row>
        <row r="28">
          <cell r="AB28">
            <v>168683.27636626788</v>
          </cell>
          <cell r="BT28">
            <v>212603.1283497475</v>
          </cell>
        </row>
        <row r="29">
          <cell r="AB29">
            <v>132810845.09112711</v>
          </cell>
          <cell r="BT29">
            <v>181031857.95788664</v>
          </cell>
        </row>
        <row r="30">
          <cell r="AB30">
            <v>46375.4267129184</v>
          </cell>
          <cell r="BT30">
            <v>58341.72228266696</v>
          </cell>
        </row>
        <row r="31">
          <cell r="AB31">
            <v>3649818.8516022246</v>
          </cell>
          <cell r="BT31">
            <v>4562762.548511824</v>
          </cell>
        </row>
        <row r="32">
          <cell r="AB32">
            <v>81084.31125163494</v>
          </cell>
          <cell r="BT32">
            <v>118980.74393912606</v>
          </cell>
        </row>
        <row r="35">
          <cell r="AB35">
            <v>91616.50797956387</v>
          </cell>
          <cell r="BT35">
            <v>110461.01129921265</v>
          </cell>
        </row>
        <row r="37">
          <cell r="AB37">
            <v>-526298.0458942525</v>
          </cell>
          <cell r="BT37">
            <v>-486289.5569820152</v>
          </cell>
        </row>
        <row r="38">
          <cell r="AB38">
            <v>6165.452428710418</v>
          </cell>
          <cell r="BT38">
            <v>7923.86374972343</v>
          </cell>
        </row>
        <row r="39">
          <cell r="AB39">
            <v>15344813.609144546</v>
          </cell>
          <cell r="BT39">
            <v>19518429.67679613</v>
          </cell>
        </row>
        <row r="40">
          <cell r="AB40">
            <v>14392922.790726367</v>
          </cell>
          <cell r="BT40">
            <v>19956577.62364538</v>
          </cell>
        </row>
        <row r="41">
          <cell r="AB41">
            <v>87539.82025727922</v>
          </cell>
          <cell r="BT41">
            <v>121119.00002528504</v>
          </cell>
        </row>
        <row r="42">
          <cell r="AB42">
            <v>2447948.5722233984</v>
          </cell>
          <cell r="BT42">
            <v>3133329.472394348</v>
          </cell>
        </row>
        <row r="44">
          <cell r="AB44">
            <v>12121.105489056401</v>
          </cell>
          <cell r="BT44">
            <v>13590.962889557457</v>
          </cell>
        </row>
        <row r="45">
          <cell r="AB45">
            <v>-63050.96531682879</v>
          </cell>
          <cell r="BT45">
            <v>-27049.2646704706</v>
          </cell>
        </row>
        <row r="46">
          <cell r="AB46">
            <v>134723.46258916782</v>
          </cell>
          <cell r="BT46">
            <v>181580.67844526787</v>
          </cell>
        </row>
        <row r="47">
          <cell r="AB47">
            <v>5940920.6228208</v>
          </cell>
          <cell r="BT47">
            <v>8791859.44336299</v>
          </cell>
        </row>
        <row r="48">
          <cell r="AB48">
            <v>3241256.938666219</v>
          </cell>
          <cell r="BT48">
            <v>4126502.1313178716</v>
          </cell>
        </row>
        <row r="49">
          <cell r="AB49">
            <v>35354.94359209298</v>
          </cell>
          <cell r="BT49">
            <v>41084.31344978443</v>
          </cell>
        </row>
        <row r="50">
          <cell r="AB50">
            <v>1535.439940907079</v>
          </cell>
          <cell r="BT50">
            <v>1966.2156198637904</v>
          </cell>
        </row>
        <row r="51">
          <cell r="AB51">
            <v>17791.162410202014</v>
          </cell>
          <cell r="BT51">
            <v>54609.767935348864</v>
          </cell>
        </row>
        <row r="52">
          <cell r="AB52">
            <v>81910.06000022993</v>
          </cell>
          <cell r="BT52">
            <v>108770.02540605748</v>
          </cell>
        </row>
        <row r="53">
          <cell r="AB53">
            <v>71061.37959391382</v>
          </cell>
          <cell r="BT53">
            <v>88007.19672378131</v>
          </cell>
        </row>
        <row r="54">
          <cell r="AB54">
            <v>482716.30462752294</v>
          </cell>
          <cell r="BT54">
            <v>585005.1673086841</v>
          </cell>
        </row>
        <row r="55">
          <cell r="AB55">
            <v>31554.044756133488</v>
          </cell>
          <cell r="BT55">
            <v>33248.622702196044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claims"/>
      <sheetName val="recoveries"/>
      <sheetName val="life"/>
      <sheetName val="alloc anty"/>
      <sheetName val="a&amp;h"/>
      <sheetName val="unalloc anty"/>
      <sheetName val="total"/>
    </sheetNames>
    <sheetDataSet>
      <sheetData sheetId="2">
        <row r="50">
          <cell r="AE50">
            <v>172686176.6718751</v>
          </cell>
        </row>
        <row r="58">
          <cell r="AB58">
            <v>121103810.25187509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B15"/>
  <sheetViews>
    <sheetView zoomScalePageLayoutView="0" workbookViewId="0" topLeftCell="A1">
      <selection activeCell="F16" sqref="F16"/>
    </sheetView>
  </sheetViews>
  <sheetFormatPr defaultColWidth="9.140625" defaultRowHeight="12.75"/>
  <sheetData>
    <row r="3" ht="12.75">
      <c r="B3" t="s">
        <v>62</v>
      </c>
    </row>
    <row r="4" ht="12.75">
      <c r="B4" t="s">
        <v>63</v>
      </c>
    </row>
    <row r="5" ht="12.75">
      <c r="B5" t="s">
        <v>60</v>
      </c>
    </row>
    <row r="6" ht="12.75">
      <c r="B6" t="s">
        <v>67</v>
      </c>
    </row>
    <row r="7" ht="12.75">
      <c r="B7" t="s">
        <v>64</v>
      </c>
    </row>
    <row r="9" ht="12.75">
      <c r="B9" t="s">
        <v>69</v>
      </c>
    </row>
    <row r="10" ht="12.75">
      <c r="B10" t="s">
        <v>68</v>
      </c>
    </row>
    <row r="11" ht="12.75">
      <c r="B11" s="13" t="s">
        <v>72</v>
      </c>
    </row>
    <row r="14" ht="12.75">
      <c r="B14" t="s">
        <v>65</v>
      </c>
    </row>
    <row r="15" ht="12.75">
      <c r="B15" t="s">
        <v>66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7"/>
  <sheetViews>
    <sheetView tabSelected="1" zoomScale="75" zoomScaleNormal="75" zoomScalePageLayoutView="0" workbookViewId="0" topLeftCell="A1">
      <pane xSplit="2" ySplit="6" topLeftCell="C46" activePane="bottomRight" state="frozen"/>
      <selection pane="topLeft" activeCell="A1" sqref="A1"/>
      <selection pane="topRight" activeCell="C1" sqref="C1"/>
      <selection pane="bottomLeft" activeCell="A7" sqref="A7"/>
      <selection pane="bottomRight" activeCell="C53" sqref="C53"/>
    </sheetView>
  </sheetViews>
  <sheetFormatPr defaultColWidth="9.140625" defaultRowHeight="12.75"/>
  <cols>
    <col min="1" max="1" width="15.7109375" style="0" customWidth="1"/>
    <col min="2" max="2" width="1.7109375" style="0" customWidth="1"/>
    <col min="3" max="7" width="14.7109375" style="0" customWidth="1"/>
    <col min="8" max="8" width="2.7109375" style="0" customWidth="1"/>
    <col min="9" max="13" width="14.7109375" style="0" customWidth="1"/>
  </cols>
  <sheetData>
    <row r="1" spans="3:13" ht="12.75">
      <c r="C1" s="15" t="s">
        <v>59</v>
      </c>
      <c r="D1" s="15"/>
      <c r="E1" s="15"/>
      <c r="F1" s="15"/>
      <c r="G1" s="15"/>
      <c r="H1" s="15"/>
      <c r="I1" s="15"/>
      <c r="J1" s="15"/>
      <c r="K1" s="15"/>
      <c r="L1" s="15"/>
      <c r="M1" s="15"/>
    </row>
    <row r="3" spans="3:13" s="14" customFormat="1" ht="27.75" customHeight="1" thickBot="1">
      <c r="C3" s="16" t="s">
        <v>70</v>
      </c>
      <c r="D3" s="17"/>
      <c r="E3" s="17"/>
      <c r="F3" s="17"/>
      <c r="G3" s="17"/>
      <c r="I3" s="21" t="s">
        <v>61</v>
      </c>
      <c r="J3" s="21"/>
      <c r="K3" s="21"/>
      <c r="L3" s="21"/>
      <c r="M3" s="21"/>
    </row>
    <row r="4" spans="3:13" ht="12.75">
      <c r="C4" s="18" t="s">
        <v>71</v>
      </c>
      <c r="D4" s="19"/>
      <c r="E4" s="19"/>
      <c r="F4" s="19"/>
      <c r="G4" s="20"/>
      <c r="I4" s="18" t="s">
        <v>71</v>
      </c>
      <c r="J4" s="19"/>
      <c r="K4" s="19"/>
      <c r="L4" s="19"/>
      <c r="M4" s="20"/>
    </row>
    <row r="5" spans="3:13" ht="12.75">
      <c r="C5" s="4"/>
      <c r="D5" s="1"/>
      <c r="E5" s="1"/>
      <c r="F5" s="1"/>
      <c r="G5" s="9"/>
      <c r="I5" s="4"/>
      <c r="J5" s="1"/>
      <c r="K5" s="1"/>
      <c r="L5" s="1"/>
      <c r="M5" s="9"/>
    </row>
    <row r="6" spans="3:13" ht="57" customHeight="1">
      <c r="C6" s="5" t="s">
        <v>53</v>
      </c>
      <c r="D6" s="2" t="s">
        <v>54</v>
      </c>
      <c r="E6" s="2" t="s">
        <v>55</v>
      </c>
      <c r="F6" s="2" t="s">
        <v>56</v>
      </c>
      <c r="G6" s="10" t="s">
        <v>57</v>
      </c>
      <c r="I6" s="5" t="s">
        <v>53</v>
      </c>
      <c r="J6" s="2" t="s">
        <v>54</v>
      </c>
      <c r="K6" s="2" t="s">
        <v>55</v>
      </c>
      <c r="L6" s="2" t="s">
        <v>56</v>
      </c>
      <c r="M6" s="10" t="s">
        <v>57</v>
      </c>
    </row>
    <row r="7" spans="1:13" ht="12.75">
      <c r="A7" t="s">
        <v>0</v>
      </c>
      <c r="C7" s="6">
        <f>+'[1]life'!$AB$4</f>
        <v>-441533.97665947455</v>
      </c>
      <c r="D7" s="3">
        <v>0</v>
      </c>
      <c r="E7" s="3">
        <v>0</v>
      </c>
      <c r="F7" s="3">
        <v>0</v>
      </c>
      <c r="G7" s="11">
        <f aca="true" t="shared" si="0" ref="G7:G59">SUM(C7:F7)</f>
        <v>-441533.97665947455</v>
      </c>
      <c r="I7" s="6">
        <f>+'[1]life'!$BT$4</f>
        <v>-357143.6536518909</v>
      </c>
      <c r="J7" s="3">
        <v>0</v>
      </c>
      <c r="K7" s="3">
        <v>0</v>
      </c>
      <c r="L7" s="3">
        <v>0</v>
      </c>
      <c r="M7" s="11">
        <f aca="true" t="shared" si="1" ref="M7:M38">SUM(I7:L7)</f>
        <v>-357143.6536518909</v>
      </c>
    </row>
    <row r="8" spans="1:13" ht="12.75">
      <c r="A8" t="s">
        <v>1</v>
      </c>
      <c r="C8" s="6">
        <f>+'[1]life'!$AB$5</f>
        <v>9961.232395673558</v>
      </c>
      <c r="D8" s="3">
        <v>0</v>
      </c>
      <c r="E8" s="3">
        <v>0</v>
      </c>
      <c r="F8" s="3">
        <v>0</v>
      </c>
      <c r="G8" s="11">
        <f t="shared" si="0"/>
        <v>9961.232395673558</v>
      </c>
      <c r="I8" s="6">
        <f>+'[1]life'!$BT$5</f>
        <v>12543.709241802055</v>
      </c>
      <c r="J8" s="3">
        <v>0</v>
      </c>
      <c r="K8" s="3">
        <v>0</v>
      </c>
      <c r="L8" s="3">
        <v>0</v>
      </c>
      <c r="M8" s="11">
        <f t="shared" si="1"/>
        <v>12543.709241802055</v>
      </c>
    </row>
    <row r="9" spans="1:13" ht="12.75">
      <c r="A9" t="s">
        <v>2</v>
      </c>
      <c r="C9" s="6">
        <f>+'[1]life'!$AB$6</f>
        <v>3236233.2493296796</v>
      </c>
      <c r="D9" s="3">
        <v>48148</v>
      </c>
      <c r="E9" s="3">
        <v>0</v>
      </c>
      <c r="F9" s="3">
        <v>0</v>
      </c>
      <c r="G9" s="11">
        <f t="shared" si="0"/>
        <v>3284381.2493296796</v>
      </c>
      <c r="I9" s="6">
        <f>+'[1]life'!$BT$6</f>
        <v>4574707.093823655</v>
      </c>
      <c r="J9" s="3">
        <v>70557.10143989864</v>
      </c>
      <c r="K9" s="3">
        <v>0</v>
      </c>
      <c r="L9" s="3">
        <v>0</v>
      </c>
      <c r="M9" s="11">
        <f t="shared" si="1"/>
        <v>4645264.195263553</v>
      </c>
    </row>
    <row r="10" spans="1:13" ht="12.75">
      <c r="A10" t="s">
        <v>3</v>
      </c>
      <c r="C10" s="6">
        <f>+'[1]life'!$AB$7</f>
        <v>3746188.2807572023</v>
      </c>
      <c r="D10" s="3">
        <v>127066.79443417731</v>
      </c>
      <c r="E10" s="3">
        <v>0</v>
      </c>
      <c r="F10" s="3">
        <v>0</v>
      </c>
      <c r="G10" s="11">
        <f t="shared" si="0"/>
        <v>3873255.0751913795</v>
      </c>
      <c r="I10" s="6">
        <f>+'[1]life'!$BT$7</f>
        <v>5288627.036660469</v>
      </c>
      <c r="J10" s="3">
        <v>182875.0253746508</v>
      </c>
      <c r="K10" s="3">
        <v>0</v>
      </c>
      <c r="L10" s="3">
        <v>0</v>
      </c>
      <c r="M10" s="11">
        <f t="shared" si="1"/>
        <v>5471502.06203512</v>
      </c>
    </row>
    <row r="11" spans="1:13" ht="12.75">
      <c r="A11" t="s">
        <v>4</v>
      </c>
      <c r="C11" s="6">
        <f>+'[1]life'!$AB$8</f>
        <v>11153857.890263908</v>
      </c>
      <c r="D11" s="3">
        <v>71372.18219749986</v>
      </c>
      <c r="E11" s="3">
        <v>0</v>
      </c>
      <c r="F11" s="3">
        <v>0</v>
      </c>
      <c r="G11" s="11">
        <f t="shared" si="0"/>
        <v>11225230.072461408</v>
      </c>
      <c r="I11" s="6">
        <f>+'[1]life'!$BT$8</f>
        <v>15612659.106251745</v>
      </c>
      <c r="J11" s="3">
        <v>104540.39336664621</v>
      </c>
      <c r="K11" s="3">
        <v>0</v>
      </c>
      <c r="L11" s="3">
        <v>0</v>
      </c>
      <c r="M11" s="11">
        <f t="shared" si="1"/>
        <v>15717199.49961839</v>
      </c>
    </row>
    <row r="12" spans="1:13" ht="12.75">
      <c r="A12" t="s">
        <v>5</v>
      </c>
      <c r="C12" s="6">
        <f>+'[1]life'!$AB$9</f>
        <v>404677.775016391</v>
      </c>
      <c r="D12" s="3">
        <v>0</v>
      </c>
      <c r="E12" s="3">
        <v>0</v>
      </c>
      <c r="F12" s="3">
        <v>0</v>
      </c>
      <c r="G12" s="11">
        <f t="shared" si="0"/>
        <v>404677.775016391</v>
      </c>
      <c r="I12" s="6">
        <f>+'[1]life'!$BT$9</f>
        <v>515972.8282836754</v>
      </c>
      <c r="J12" s="3">
        <v>0</v>
      </c>
      <c r="K12" s="3">
        <v>0</v>
      </c>
      <c r="L12" s="3">
        <v>0</v>
      </c>
      <c r="M12" s="11">
        <f t="shared" si="1"/>
        <v>515972.8282836754</v>
      </c>
    </row>
    <row r="13" spans="1:13" ht="12.75">
      <c r="A13" t="s">
        <v>6</v>
      </c>
      <c r="C13" s="6">
        <f>+'[1]life'!$AB$10</f>
        <v>47866.796682735076</v>
      </c>
      <c r="D13" s="3">
        <v>0</v>
      </c>
      <c r="E13" s="3">
        <v>0</v>
      </c>
      <c r="F13" s="3">
        <v>0</v>
      </c>
      <c r="G13" s="11">
        <f t="shared" si="0"/>
        <v>47866.796682735076</v>
      </c>
      <c r="I13" s="6">
        <f>+'[1]life'!$BT$10</f>
        <v>59498.952600414115</v>
      </c>
      <c r="J13" s="3">
        <v>0</v>
      </c>
      <c r="K13" s="3">
        <v>0</v>
      </c>
      <c r="L13" s="3">
        <v>0</v>
      </c>
      <c r="M13" s="11">
        <f t="shared" si="1"/>
        <v>59498.952600414115</v>
      </c>
    </row>
    <row r="14" spans="1:13" ht="12.75">
      <c r="A14" t="s">
        <v>7</v>
      </c>
      <c r="C14" s="6">
        <f>+'[1]life'!$AB$11</f>
        <v>53145.88388282982</v>
      </c>
      <c r="D14" s="3">
        <v>0</v>
      </c>
      <c r="E14" s="3">
        <v>0</v>
      </c>
      <c r="F14" s="3">
        <v>0</v>
      </c>
      <c r="G14" s="11">
        <f t="shared" si="0"/>
        <v>53145.88388282982</v>
      </c>
      <c r="I14" s="6">
        <f>+'[1]life'!$BT$11</f>
        <v>60607.77324468108</v>
      </c>
      <c r="J14" s="3">
        <v>0</v>
      </c>
      <c r="K14" s="3">
        <v>0</v>
      </c>
      <c r="L14" s="3">
        <v>0</v>
      </c>
      <c r="M14" s="11">
        <f t="shared" si="1"/>
        <v>60607.77324468108</v>
      </c>
    </row>
    <row r="15" spans="1:13" ht="12.75">
      <c r="A15" t="s">
        <v>8</v>
      </c>
      <c r="C15" s="6">
        <f>+'[1]life'!$AB$12</f>
        <v>11009.293835833807</v>
      </c>
      <c r="D15" s="3">
        <v>0</v>
      </c>
      <c r="E15" s="3">
        <v>0</v>
      </c>
      <c r="F15" s="3">
        <v>0</v>
      </c>
      <c r="G15" s="11">
        <f t="shared" si="0"/>
        <v>11009.293835833807</v>
      </c>
      <c r="I15" s="6">
        <f>+'[1]life'!$BT$12</f>
        <v>13699.373270723536</v>
      </c>
      <c r="J15" s="3">
        <v>0</v>
      </c>
      <c r="K15" s="3">
        <v>0</v>
      </c>
      <c r="L15" s="3">
        <v>0</v>
      </c>
      <c r="M15" s="11">
        <f t="shared" si="1"/>
        <v>13699.373270723536</v>
      </c>
    </row>
    <row r="16" spans="1:13" ht="12.75">
      <c r="A16" t="s">
        <v>9</v>
      </c>
      <c r="C16" s="6">
        <f>+'[1]life'!$AB$13</f>
        <v>21989.94155955052</v>
      </c>
      <c r="D16" s="3">
        <v>0</v>
      </c>
      <c r="E16" s="3">
        <v>0</v>
      </c>
      <c r="F16" s="3">
        <v>0</v>
      </c>
      <c r="G16" s="11">
        <f t="shared" si="0"/>
        <v>21989.94155955052</v>
      </c>
      <c r="I16" s="6">
        <f>+'[1]life'!$BT$13</f>
        <v>24019.610174042424</v>
      </c>
      <c r="J16" s="3">
        <v>0</v>
      </c>
      <c r="K16" s="3">
        <v>0</v>
      </c>
      <c r="L16" s="3">
        <v>0</v>
      </c>
      <c r="M16" s="11">
        <f t="shared" si="1"/>
        <v>24019.610174042424</v>
      </c>
    </row>
    <row r="17" spans="1:13" ht="12.75">
      <c r="A17" t="s">
        <v>10</v>
      </c>
      <c r="C17" s="6">
        <f>+'[1]life'!$AB$14</f>
        <v>1457400.176268042</v>
      </c>
      <c r="D17" s="3">
        <v>0</v>
      </c>
      <c r="E17" s="3">
        <v>0</v>
      </c>
      <c r="F17" s="3">
        <v>0</v>
      </c>
      <c r="G17" s="11">
        <f t="shared" si="0"/>
        <v>1457400.176268042</v>
      </c>
      <c r="I17" s="6">
        <f>+'[1]life'!$BT$14</f>
        <v>2057727.9743655766</v>
      </c>
      <c r="J17" s="3">
        <v>0</v>
      </c>
      <c r="K17" s="3">
        <v>0</v>
      </c>
      <c r="L17" s="3">
        <v>0</v>
      </c>
      <c r="M17" s="11">
        <f t="shared" si="1"/>
        <v>2057727.9743655766</v>
      </c>
    </row>
    <row r="18" spans="1:13" ht="12.75">
      <c r="A18" t="s">
        <v>11</v>
      </c>
      <c r="C18" s="6">
        <f>+'[1]life'!$AB$15</f>
        <v>98197.85910232687</v>
      </c>
      <c r="D18" s="3">
        <v>0</v>
      </c>
      <c r="E18" s="3">
        <v>0</v>
      </c>
      <c r="F18" s="3">
        <v>0</v>
      </c>
      <c r="G18" s="11">
        <f t="shared" si="0"/>
        <v>98197.85910232687</v>
      </c>
      <c r="I18" s="6">
        <f>+'[1]life'!$BT$15</f>
        <v>100033.32864581475</v>
      </c>
      <c r="J18" s="3">
        <v>0</v>
      </c>
      <c r="K18" s="3">
        <v>0</v>
      </c>
      <c r="L18" s="3">
        <v>0</v>
      </c>
      <c r="M18" s="11">
        <f t="shared" si="1"/>
        <v>100033.32864581475</v>
      </c>
    </row>
    <row r="19" spans="1:13" ht="12.75">
      <c r="A19" t="s">
        <v>12</v>
      </c>
      <c r="C19" s="6">
        <f>+'[1]life'!$AB$16</f>
        <v>66988.58494024542</v>
      </c>
      <c r="D19" s="3">
        <v>0</v>
      </c>
      <c r="E19" s="3">
        <v>0</v>
      </c>
      <c r="F19" s="3">
        <v>0</v>
      </c>
      <c r="G19" s="11">
        <f t="shared" si="0"/>
        <v>66988.58494024542</v>
      </c>
      <c r="I19" s="6">
        <f>+'[1]life'!$BT$16</f>
        <v>75418.4686579436</v>
      </c>
      <c r="J19" s="3">
        <v>0</v>
      </c>
      <c r="K19" s="3">
        <v>0</v>
      </c>
      <c r="L19" s="3">
        <v>0</v>
      </c>
      <c r="M19" s="11">
        <f t="shared" si="1"/>
        <v>75418.4686579436</v>
      </c>
    </row>
    <row r="20" spans="1:13" ht="12.75">
      <c r="A20" t="s">
        <v>13</v>
      </c>
      <c r="C20" s="6">
        <f>+'[1]life'!$AB$17</f>
        <v>48948379.65856229</v>
      </c>
      <c r="D20" s="3">
        <v>9314.817655763221</v>
      </c>
      <c r="E20" s="3">
        <v>0</v>
      </c>
      <c r="F20" s="3">
        <v>0</v>
      </c>
      <c r="G20" s="11">
        <f t="shared" si="0"/>
        <v>48957694.47621805</v>
      </c>
      <c r="I20" s="6">
        <f>+'[1]life'!$BT$17</f>
        <v>61756443.7666622</v>
      </c>
      <c r="J20" s="3">
        <v>13297.505499304416</v>
      </c>
      <c r="K20" s="3">
        <v>0</v>
      </c>
      <c r="L20" s="3">
        <v>0</v>
      </c>
      <c r="M20" s="11">
        <f t="shared" si="1"/>
        <v>61769741.272161506</v>
      </c>
    </row>
    <row r="21" spans="1:13" ht="12.75">
      <c r="A21" t="s">
        <v>14</v>
      </c>
      <c r="C21" s="6">
        <f>+'[1]life'!$AB$18</f>
        <v>11096952.83342021</v>
      </c>
      <c r="D21" s="3">
        <v>0</v>
      </c>
      <c r="E21" s="3">
        <v>0</v>
      </c>
      <c r="F21" s="3">
        <v>0</v>
      </c>
      <c r="G21" s="11">
        <f t="shared" si="0"/>
        <v>11096952.83342021</v>
      </c>
      <c r="I21" s="6">
        <f>+'[1]life'!$BT$18</f>
        <v>14531117.47148664</v>
      </c>
      <c r="J21" s="3">
        <v>0</v>
      </c>
      <c r="K21" s="3">
        <v>0</v>
      </c>
      <c r="L21" s="3">
        <v>0</v>
      </c>
      <c r="M21" s="11">
        <f t="shared" si="1"/>
        <v>14531117.47148664</v>
      </c>
    </row>
    <row r="22" spans="1:13" ht="12.75">
      <c r="A22" t="s">
        <v>15</v>
      </c>
      <c r="C22" s="6">
        <f>+'[1]life'!$AB$19</f>
        <v>19594704.156107493</v>
      </c>
      <c r="D22" s="3">
        <v>4737.542358008054</v>
      </c>
      <c r="E22" s="3">
        <v>0</v>
      </c>
      <c r="F22" s="3">
        <v>0</v>
      </c>
      <c r="G22" s="11">
        <f t="shared" si="0"/>
        <v>19599441.6984655</v>
      </c>
      <c r="I22" s="6">
        <f>+'[1]life'!$BT$19</f>
        <v>24663882.884190477</v>
      </c>
      <c r="J22" s="3">
        <v>6763.148553941063</v>
      </c>
      <c r="K22" s="3">
        <v>0</v>
      </c>
      <c r="L22" s="3">
        <v>0</v>
      </c>
      <c r="M22" s="11">
        <f t="shared" si="1"/>
        <v>24670646.03274442</v>
      </c>
    </row>
    <row r="23" spans="1:13" ht="12.75">
      <c r="A23" t="s">
        <v>16</v>
      </c>
      <c r="C23" s="6">
        <f>+'[1]life'!$AB$20</f>
        <v>17500824.359960884</v>
      </c>
      <c r="D23" s="3">
        <v>0</v>
      </c>
      <c r="E23" s="3">
        <v>0</v>
      </c>
      <c r="F23" s="3">
        <v>0</v>
      </c>
      <c r="G23" s="11">
        <f t="shared" si="0"/>
        <v>17500824.359960884</v>
      </c>
      <c r="I23" s="6">
        <f>+'[1]life'!$BT$20</f>
        <v>22558899.64230738</v>
      </c>
      <c r="J23" s="3">
        <v>0</v>
      </c>
      <c r="K23" s="3">
        <v>0</v>
      </c>
      <c r="L23" s="3">
        <v>0</v>
      </c>
      <c r="M23" s="11">
        <f t="shared" si="1"/>
        <v>22558899.64230738</v>
      </c>
    </row>
    <row r="24" spans="1:13" ht="12.75">
      <c r="A24" t="s">
        <v>17</v>
      </c>
      <c r="C24" s="6">
        <f>'[1]life'!$AB$21</f>
        <v>9666497.722316885</v>
      </c>
      <c r="D24" s="3">
        <v>0</v>
      </c>
      <c r="E24" s="3">
        <v>0</v>
      </c>
      <c r="F24" s="3">
        <v>0</v>
      </c>
      <c r="G24" s="11">
        <f t="shared" si="0"/>
        <v>9666497.722316885</v>
      </c>
      <c r="I24" s="6">
        <f>'[1]life'!$BT$21</f>
        <v>12961917.626644645</v>
      </c>
      <c r="J24" s="3">
        <v>0</v>
      </c>
      <c r="K24" s="3">
        <v>0</v>
      </c>
      <c r="L24" s="3">
        <v>0</v>
      </c>
      <c r="M24" s="11">
        <f t="shared" si="1"/>
        <v>12961917.626644645</v>
      </c>
    </row>
    <row r="25" spans="1:13" ht="12.75">
      <c r="A25" t="s">
        <v>18</v>
      </c>
      <c r="C25" s="6">
        <f>+'[1]life'!$AB$22</f>
        <v>2574061.9547368735</v>
      </c>
      <c r="D25" s="3">
        <v>0</v>
      </c>
      <c r="E25" s="3">
        <v>0</v>
      </c>
      <c r="F25" s="3">
        <v>0</v>
      </c>
      <c r="G25" s="11">
        <f t="shared" si="0"/>
        <v>2574061.9547368735</v>
      </c>
      <c r="I25" s="6">
        <f>+'[1]life'!$BT$22</f>
        <v>3574278.0236074664</v>
      </c>
      <c r="J25" s="3">
        <v>0</v>
      </c>
      <c r="K25" s="3">
        <v>0</v>
      </c>
      <c r="L25" s="3">
        <v>0</v>
      </c>
      <c r="M25" s="11">
        <f t="shared" si="1"/>
        <v>3574278.0236074664</v>
      </c>
    </row>
    <row r="26" spans="1:13" ht="12.75">
      <c r="A26" t="s">
        <v>19</v>
      </c>
      <c r="C26" s="6">
        <f>+'[1]life'!$AB$23</f>
        <v>5827.258386730221</v>
      </c>
      <c r="D26" s="3">
        <v>0</v>
      </c>
      <c r="E26" s="3">
        <v>0</v>
      </c>
      <c r="F26" s="3">
        <v>0</v>
      </c>
      <c r="G26" s="11">
        <f t="shared" si="0"/>
        <v>5827.258386730221</v>
      </c>
      <c r="I26" s="6">
        <f>+'[1]life'!$BT$23</f>
        <v>6620.912761493</v>
      </c>
      <c r="J26" s="3">
        <v>0</v>
      </c>
      <c r="K26" s="3">
        <v>0</v>
      </c>
      <c r="L26" s="3">
        <v>0</v>
      </c>
      <c r="M26" s="11">
        <f t="shared" si="1"/>
        <v>6620.912761493</v>
      </c>
    </row>
    <row r="27" spans="1:13" ht="12.75">
      <c r="A27" t="s">
        <v>20</v>
      </c>
      <c r="C27" s="6">
        <f>+'[1]life'!$AB$24</f>
        <v>102372.99343915009</v>
      </c>
      <c r="D27" s="3">
        <v>0</v>
      </c>
      <c r="E27" s="3">
        <v>0</v>
      </c>
      <c r="F27" s="3">
        <v>0</v>
      </c>
      <c r="G27" s="11">
        <f t="shared" si="0"/>
        <v>102372.99343915009</v>
      </c>
      <c r="I27" s="6">
        <f>+'[1]life'!$BT$24</f>
        <v>127761.28363280786</v>
      </c>
      <c r="J27" s="3">
        <v>0</v>
      </c>
      <c r="K27" s="3">
        <v>0</v>
      </c>
      <c r="L27" s="3">
        <v>0</v>
      </c>
      <c r="M27" s="11">
        <f t="shared" si="1"/>
        <v>127761.28363280786</v>
      </c>
    </row>
    <row r="28" spans="1:13" ht="12.75">
      <c r="A28" t="s">
        <v>21</v>
      </c>
      <c r="C28" s="6">
        <f>+'[1]life'!$AB$25</f>
        <v>0</v>
      </c>
      <c r="D28" s="3">
        <v>0</v>
      </c>
      <c r="E28" s="3">
        <v>0</v>
      </c>
      <c r="F28" s="3">
        <v>0</v>
      </c>
      <c r="G28" s="11">
        <f t="shared" si="0"/>
        <v>0</v>
      </c>
      <c r="I28" s="6">
        <f>+'[1]life'!$BT$25</f>
        <v>0</v>
      </c>
      <c r="J28" s="3">
        <v>0</v>
      </c>
      <c r="K28" s="3">
        <v>0</v>
      </c>
      <c r="L28" s="3">
        <v>0</v>
      </c>
      <c r="M28" s="11">
        <f t="shared" si="1"/>
        <v>0</v>
      </c>
    </row>
    <row r="29" spans="1:13" ht="12.75">
      <c r="A29" t="s">
        <v>22</v>
      </c>
      <c r="C29" s="6">
        <f>+'[1]life'!$AB$26</f>
        <v>299596.81079385575</v>
      </c>
      <c r="D29" s="3">
        <v>0</v>
      </c>
      <c r="E29" s="3">
        <v>0</v>
      </c>
      <c r="F29" s="3">
        <v>0</v>
      </c>
      <c r="G29" s="11">
        <f t="shared" si="0"/>
        <v>299596.81079385575</v>
      </c>
      <c r="I29" s="6">
        <f>+'[1]life'!$BT$26</f>
        <v>367413.02898481174</v>
      </c>
      <c r="J29" s="3">
        <v>0</v>
      </c>
      <c r="K29" s="3">
        <v>0</v>
      </c>
      <c r="L29" s="3">
        <v>0</v>
      </c>
      <c r="M29" s="11">
        <f t="shared" si="1"/>
        <v>367413.02898481174</v>
      </c>
    </row>
    <row r="30" spans="1:13" ht="12.75">
      <c r="A30" t="s">
        <v>23</v>
      </c>
      <c r="C30" s="6">
        <f>+'[1]life'!$AB$27</f>
        <v>241313.87276074034</v>
      </c>
      <c r="D30" s="3">
        <v>0</v>
      </c>
      <c r="E30" s="3">
        <v>0</v>
      </c>
      <c r="F30" s="3">
        <v>0</v>
      </c>
      <c r="G30" s="11">
        <f t="shared" si="0"/>
        <v>241313.87276074034</v>
      </c>
      <c r="I30" s="6">
        <f>+'[1]life'!$BT$27</f>
        <v>299571.9418245107</v>
      </c>
      <c r="J30" s="3">
        <v>0</v>
      </c>
      <c r="K30" s="3">
        <v>0</v>
      </c>
      <c r="L30" s="3">
        <v>0</v>
      </c>
      <c r="M30" s="11">
        <f t="shared" si="1"/>
        <v>299571.9418245107</v>
      </c>
    </row>
    <row r="31" spans="1:13" ht="12.75">
      <c r="A31" t="s">
        <v>24</v>
      </c>
      <c r="C31" s="6">
        <f>+'[1]life'!$AB$28</f>
        <v>168683.27636626788</v>
      </c>
      <c r="D31" s="3">
        <v>0</v>
      </c>
      <c r="E31" s="3">
        <v>0</v>
      </c>
      <c r="F31" s="3">
        <v>0</v>
      </c>
      <c r="G31" s="11">
        <f t="shared" si="0"/>
        <v>168683.27636626788</v>
      </c>
      <c r="I31" s="6">
        <f>+'[1]life'!$BT$28</f>
        <v>212603.1283497475</v>
      </c>
      <c r="J31" s="3">
        <v>0</v>
      </c>
      <c r="K31" s="3">
        <v>0</v>
      </c>
      <c r="L31" s="3">
        <v>0</v>
      </c>
      <c r="M31" s="11">
        <f t="shared" si="1"/>
        <v>212603.1283497475</v>
      </c>
    </row>
    <row r="32" spans="1:13" ht="12.75">
      <c r="A32" t="s">
        <v>25</v>
      </c>
      <c r="C32" s="6">
        <f>+'[1]life'!$AB$29</f>
        <v>132810845.09112711</v>
      </c>
      <c r="D32" s="3">
        <v>32274.57230320291</v>
      </c>
      <c r="E32" s="3">
        <v>0</v>
      </c>
      <c r="F32" s="3">
        <v>0</v>
      </c>
      <c r="G32" s="11">
        <f t="shared" si="0"/>
        <v>132843119.66343032</v>
      </c>
      <c r="I32" s="6">
        <f>+'[1]life'!$BT$29</f>
        <v>181031857.95788664</v>
      </c>
      <c r="J32" s="3">
        <v>46074.04230011994</v>
      </c>
      <c r="K32" s="3">
        <v>0</v>
      </c>
      <c r="L32" s="3">
        <v>0</v>
      </c>
      <c r="M32" s="11">
        <f t="shared" si="1"/>
        <v>181077932.00018674</v>
      </c>
    </row>
    <row r="33" spans="1:13" ht="12.75">
      <c r="A33" t="s">
        <v>26</v>
      </c>
      <c r="C33" s="6">
        <f>+'[1]life'!$AB$30</f>
        <v>46375.4267129184</v>
      </c>
      <c r="D33" s="3">
        <v>0</v>
      </c>
      <c r="E33" s="3">
        <v>0</v>
      </c>
      <c r="F33" s="3">
        <v>0</v>
      </c>
      <c r="G33" s="11">
        <f t="shared" si="0"/>
        <v>46375.4267129184</v>
      </c>
      <c r="I33" s="6">
        <f>+'[1]life'!$BT$30</f>
        <v>58341.72228266696</v>
      </c>
      <c r="J33" s="3">
        <v>0</v>
      </c>
      <c r="K33" s="3">
        <v>0</v>
      </c>
      <c r="L33" s="3">
        <v>0</v>
      </c>
      <c r="M33" s="11">
        <f t="shared" si="1"/>
        <v>58341.72228266696</v>
      </c>
    </row>
    <row r="34" spans="1:13" ht="12.75">
      <c r="A34" t="s">
        <v>27</v>
      </c>
      <c r="C34" s="6">
        <f>+'[1]life'!$AB$31</f>
        <v>3649818.8516022246</v>
      </c>
      <c r="D34" s="3">
        <v>0</v>
      </c>
      <c r="E34" s="3">
        <v>0</v>
      </c>
      <c r="F34" s="3">
        <v>0</v>
      </c>
      <c r="G34" s="11">
        <f t="shared" si="0"/>
        <v>3649818.8516022246</v>
      </c>
      <c r="I34" s="6">
        <f>+'[1]life'!$BT$31</f>
        <v>4562762.548511824</v>
      </c>
      <c r="J34" s="3">
        <v>0</v>
      </c>
      <c r="K34" s="3">
        <v>0</v>
      </c>
      <c r="L34" s="3">
        <v>0</v>
      </c>
      <c r="M34" s="11">
        <f t="shared" si="1"/>
        <v>4562762.548511824</v>
      </c>
    </row>
    <row r="35" spans="1:13" ht="12.75">
      <c r="A35" t="s">
        <v>28</v>
      </c>
      <c r="C35" s="6">
        <f>+'[1]life'!$AB$32</f>
        <v>81084.31125163494</v>
      </c>
      <c r="D35" s="3">
        <v>0</v>
      </c>
      <c r="E35" s="3">
        <v>0</v>
      </c>
      <c r="F35" s="3">
        <v>0</v>
      </c>
      <c r="G35" s="11">
        <f t="shared" si="0"/>
        <v>81084.31125163494</v>
      </c>
      <c r="I35" s="6">
        <f>+'[1]life'!$BT$32</f>
        <v>118980.74393912606</v>
      </c>
      <c r="J35" s="3">
        <v>0</v>
      </c>
      <c r="K35" s="3">
        <v>0</v>
      </c>
      <c r="L35" s="3">
        <v>0</v>
      </c>
      <c r="M35" s="11">
        <f t="shared" si="1"/>
        <v>118980.74393912606</v>
      </c>
    </row>
    <row r="36" spans="1:13" ht="12.75">
      <c r="A36" t="s">
        <v>29</v>
      </c>
      <c r="C36" s="6">
        <v>0</v>
      </c>
      <c r="D36" s="3">
        <v>0</v>
      </c>
      <c r="E36" s="3">
        <v>0</v>
      </c>
      <c r="F36" s="3">
        <v>0</v>
      </c>
      <c r="G36" s="11">
        <f t="shared" si="0"/>
        <v>0</v>
      </c>
      <c r="I36" s="6">
        <v>0</v>
      </c>
      <c r="J36" s="3">
        <v>0</v>
      </c>
      <c r="K36" s="3">
        <v>0</v>
      </c>
      <c r="L36" s="3">
        <v>0</v>
      </c>
      <c r="M36" s="11">
        <f t="shared" si="1"/>
        <v>0</v>
      </c>
    </row>
    <row r="37" spans="1:13" ht="12.75">
      <c r="A37" t="s">
        <v>30</v>
      </c>
      <c r="C37" s="6">
        <v>0</v>
      </c>
      <c r="D37" s="3">
        <v>0</v>
      </c>
      <c r="E37" s="3">
        <v>0</v>
      </c>
      <c r="F37" s="3">
        <v>0</v>
      </c>
      <c r="G37" s="11">
        <f t="shared" si="0"/>
        <v>0</v>
      </c>
      <c r="I37" s="6">
        <v>0</v>
      </c>
      <c r="J37" s="3">
        <v>0</v>
      </c>
      <c r="K37" s="3">
        <v>0</v>
      </c>
      <c r="L37" s="3">
        <v>0</v>
      </c>
      <c r="M37" s="11">
        <f t="shared" si="1"/>
        <v>0</v>
      </c>
    </row>
    <row r="38" spans="1:13" ht="12.75">
      <c r="A38" t="s">
        <v>31</v>
      </c>
      <c r="C38" s="6">
        <f>+'[1]life'!$AB$35</f>
        <v>91616.50797956387</v>
      </c>
      <c r="D38" s="3">
        <v>0</v>
      </c>
      <c r="E38" s="3">
        <v>0</v>
      </c>
      <c r="F38" s="3">
        <v>0</v>
      </c>
      <c r="G38" s="11">
        <f t="shared" si="0"/>
        <v>91616.50797956387</v>
      </c>
      <c r="I38" s="6">
        <f>+'[1]life'!$BT$35</f>
        <v>110461.01129921265</v>
      </c>
      <c r="J38" s="3">
        <v>0</v>
      </c>
      <c r="K38" s="3">
        <v>0</v>
      </c>
      <c r="L38" s="3">
        <v>0</v>
      </c>
      <c r="M38" s="11">
        <f t="shared" si="1"/>
        <v>110461.01129921265</v>
      </c>
    </row>
    <row r="39" spans="1:13" ht="12.75">
      <c r="A39" t="s">
        <v>32</v>
      </c>
      <c r="C39" s="6">
        <v>0</v>
      </c>
      <c r="D39" s="3">
        <v>0</v>
      </c>
      <c r="E39" s="3">
        <v>0</v>
      </c>
      <c r="F39" s="3">
        <v>0</v>
      </c>
      <c r="G39" s="11">
        <f t="shared" si="0"/>
        <v>0</v>
      </c>
      <c r="I39" s="6">
        <v>0</v>
      </c>
      <c r="J39" s="3">
        <v>0</v>
      </c>
      <c r="K39" s="3">
        <v>0</v>
      </c>
      <c r="L39" s="3">
        <v>0</v>
      </c>
      <c r="M39" s="11">
        <f aca="true" t="shared" si="2" ref="M39:M59">SUM(I39:L39)</f>
        <v>0</v>
      </c>
    </row>
    <row r="40" spans="1:13" ht="12.75">
      <c r="A40" t="s">
        <v>33</v>
      </c>
      <c r="C40" s="6">
        <f>++'[1]life'!$AB$37</f>
        <v>-526298.0458942525</v>
      </c>
      <c r="D40" s="3">
        <v>0</v>
      </c>
      <c r="E40" s="3">
        <v>0</v>
      </c>
      <c r="F40" s="3">
        <v>0</v>
      </c>
      <c r="G40" s="11">
        <f t="shared" si="0"/>
        <v>-526298.0458942525</v>
      </c>
      <c r="I40" s="6">
        <f>++'[1]life'!$BT$37</f>
        <v>-486289.5569820152</v>
      </c>
      <c r="J40" s="3">
        <v>0</v>
      </c>
      <c r="K40" s="3">
        <v>0</v>
      </c>
      <c r="L40" s="3">
        <v>0</v>
      </c>
      <c r="M40" s="11">
        <f t="shared" si="2"/>
        <v>-486289.5569820152</v>
      </c>
    </row>
    <row r="41" spans="1:13" ht="12.75">
      <c r="A41" t="s">
        <v>34</v>
      </c>
      <c r="C41" s="6">
        <f>+'[1]life'!$AB$38</f>
        <v>6165.452428710418</v>
      </c>
      <c r="D41" s="3">
        <v>0</v>
      </c>
      <c r="E41" s="3">
        <v>0</v>
      </c>
      <c r="F41" s="3">
        <v>0</v>
      </c>
      <c r="G41" s="11">
        <f t="shared" si="0"/>
        <v>6165.452428710418</v>
      </c>
      <c r="I41" s="6">
        <f>+'[1]life'!$BT$38</f>
        <v>7923.86374972343</v>
      </c>
      <c r="J41" s="3">
        <v>0</v>
      </c>
      <c r="K41" s="3">
        <v>0</v>
      </c>
      <c r="L41" s="3">
        <v>0</v>
      </c>
      <c r="M41" s="11">
        <f t="shared" si="2"/>
        <v>7923.86374972343</v>
      </c>
    </row>
    <row r="42" spans="1:13" ht="12.75">
      <c r="A42" t="s">
        <v>35</v>
      </c>
      <c r="C42" s="6">
        <f>+'[1]life'!$AB$39</f>
        <v>15344813.609144546</v>
      </c>
      <c r="D42" s="3">
        <v>0</v>
      </c>
      <c r="E42" s="3">
        <v>0</v>
      </c>
      <c r="F42" s="3">
        <v>0</v>
      </c>
      <c r="G42" s="11">
        <f t="shared" si="0"/>
        <v>15344813.609144546</v>
      </c>
      <c r="I42" s="6">
        <f>+'[1]life'!$BT$39</f>
        <v>19518429.67679613</v>
      </c>
      <c r="J42" s="3">
        <v>0</v>
      </c>
      <c r="K42" s="3">
        <v>0</v>
      </c>
      <c r="L42" s="3">
        <v>0</v>
      </c>
      <c r="M42" s="11">
        <f t="shared" si="2"/>
        <v>19518429.67679613</v>
      </c>
    </row>
    <row r="43" spans="1:13" ht="12.75">
      <c r="A43" t="s">
        <v>36</v>
      </c>
      <c r="C43" s="6">
        <f>+'[1]life'!$AB$40</f>
        <v>14392922.790726367</v>
      </c>
      <c r="D43" s="3">
        <v>0</v>
      </c>
      <c r="E43" s="3">
        <v>0</v>
      </c>
      <c r="F43" s="3">
        <v>0</v>
      </c>
      <c r="G43" s="11">
        <f t="shared" si="0"/>
        <v>14392922.790726367</v>
      </c>
      <c r="I43" s="6">
        <f>+'[1]life'!$BT$40</f>
        <v>19956577.62364538</v>
      </c>
      <c r="J43" s="3">
        <v>0</v>
      </c>
      <c r="K43" s="3">
        <v>0</v>
      </c>
      <c r="L43" s="3">
        <v>0</v>
      </c>
      <c r="M43" s="11">
        <f t="shared" si="2"/>
        <v>19956577.62364538</v>
      </c>
    </row>
    <row r="44" spans="1:13" ht="12.75">
      <c r="A44" t="s">
        <v>37</v>
      </c>
      <c r="C44" s="6">
        <f>+'[1]life'!$AB$41</f>
        <v>87539.82025727922</v>
      </c>
      <c r="D44" s="3">
        <v>0</v>
      </c>
      <c r="E44" s="3">
        <v>0</v>
      </c>
      <c r="F44" s="3">
        <v>0</v>
      </c>
      <c r="G44" s="11">
        <f t="shared" si="0"/>
        <v>87539.82025727922</v>
      </c>
      <c r="I44" s="6">
        <f>+'[1]life'!$BT$41</f>
        <v>121119.00002528504</v>
      </c>
      <c r="J44" s="3">
        <v>0</v>
      </c>
      <c r="K44" s="3">
        <v>0</v>
      </c>
      <c r="L44" s="3">
        <v>0</v>
      </c>
      <c r="M44" s="11">
        <f t="shared" si="2"/>
        <v>121119.00002528504</v>
      </c>
    </row>
    <row r="45" spans="1:13" ht="12.75">
      <c r="A45" t="s">
        <v>38</v>
      </c>
      <c r="C45" s="6">
        <f>+'[1]life'!$AB$42</f>
        <v>2447948.5722233984</v>
      </c>
      <c r="D45" s="3">
        <v>12646.561240418949</v>
      </c>
      <c r="E45" s="3">
        <v>0</v>
      </c>
      <c r="F45" s="3">
        <v>0</v>
      </c>
      <c r="G45" s="11">
        <f t="shared" si="0"/>
        <v>2460595.133463817</v>
      </c>
      <c r="I45" s="6">
        <f>+'[1]life'!$BT$42</f>
        <v>3133329.472394348</v>
      </c>
      <c r="J45" s="3">
        <v>18053.78525447711</v>
      </c>
      <c r="K45" s="3">
        <v>0</v>
      </c>
      <c r="L45" s="3">
        <v>0</v>
      </c>
      <c r="M45" s="11">
        <f t="shared" si="2"/>
        <v>3151383.257648825</v>
      </c>
    </row>
    <row r="46" spans="1:13" ht="12.75">
      <c r="A46" t="s">
        <v>39</v>
      </c>
      <c r="C46" s="6">
        <v>0</v>
      </c>
      <c r="D46" s="3">
        <v>0</v>
      </c>
      <c r="E46" s="3">
        <v>0</v>
      </c>
      <c r="F46" s="3">
        <v>0</v>
      </c>
      <c r="G46" s="11">
        <f t="shared" si="0"/>
        <v>0</v>
      </c>
      <c r="I46" s="6">
        <v>0</v>
      </c>
      <c r="J46" s="3">
        <v>0</v>
      </c>
      <c r="K46" s="3">
        <v>0</v>
      </c>
      <c r="L46" s="3">
        <v>0</v>
      </c>
      <c r="M46" s="11">
        <f t="shared" si="2"/>
        <v>0</v>
      </c>
    </row>
    <row r="47" spans="1:13" ht="12.75">
      <c r="A47" t="s">
        <v>40</v>
      </c>
      <c r="C47" s="6">
        <f>+'[1]life'!$AB$44</f>
        <v>12121.105489056401</v>
      </c>
      <c r="D47" s="3">
        <v>0</v>
      </c>
      <c r="E47" s="3">
        <v>0</v>
      </c>
      <c r="F47" s="3">
        <v>0</v>
      </c>
      <c r="G47" s="11">
        <f t="shared" si="0"/>
        <v>12121.105489056401</v>
      </c>
      <c r="I47" s="6">
        <f>+'[1]life'!$BT$44</f>
        <v>13590.962889557457</v>
      </c>
      <c r="J47" s="3">
        <v>0</v>
      </c>
      <c r="K47" s="3">
        <v>0</v>
      </c>
      <c r="L47" s="3">
        <v>0</v>
      </c>
      <c r="M47" s="11">
        <f t="shared" si="2"/>
        <v>13590.962889557457</v>
      </c>
    </row>
    <row r="48" spans="1:13" ht="12.75">
      <c r="A48" t="s">
        <v>41</v>
      </c>
      <c r="C48" s="6">
        <f>+'[1]life'!$AB$45</f>
        <v>-63050.96531682879</v>
      </c>
      <c r="D48" s="3">
        <v>0</v>
      </c>
      <c r="E48" s="3">
        <v>0</v>
      </c>
      <c r="F48" s="3">
        <v>0</v>
      </c>
      <c r="G48" s="11">
        <f t="shared" si="0"/>
        <v>-63050.96531682879</v>
      </c>
      <c r="I48" s="6">
        <f>+'[1]life'!$BT$45</f>
        <v>-27049.2646704706</v>
      </c>
      <c r="J48" s="3">
        <v>0</v>
      </c>
      <c r="K48" s="3">
        <v>0</v>
      </c>
      <c r="L48" s="3">
        <v>0</v>
      </c>
      <c r="M48" s="11">
        <f t="shared" si="2"/>
        <v>-27049.2646704706</v>
      </c>
    </row>
    <row r="49" spans="1:13" ht="12.75">
      <c r="A49" t="s">
        <v>42</v>
      </c>
      <c r="C49" s="6">
        <f>+'[1]life'!$AB$46</f>
        <v>134723.46258916782</v>
      </c>
      <c r="D49" s="3">
        <v>0</v>
      </c>
      <c r="E49" s="3">
        <v>0</v>
      </c>
      <c r="F49" s="3">
        <v>0</v>
      </c>
      <c r="G49" s="11">
        <f t="shared" si="0"/>
        <v>134723.46258916782</v>
      </c>
      <c r="I49" s="6">
        <f>+'[1]life'!$BT$46</f>
        <v>181580.67844526787</v>
      </c>
      <c r="J49" s="3">
        <v>0</v>
      </c>
      <c r="K49" s="3">
        <v>0</v>
      </c>
      <c r="L49" s="3">
        <v>0</v>
      </c>
      <c r="M49" s="11">
        <f t="shared" si="2"/>
        <v>181580.67844526787</v>
      </c>
    </row>
    <row r="50" spans="1:13" ht="12.75">
      <c r="A50" t="s">
        <v>43</v>
      </c>
      <c r="C50" s="6">
        <f>+'[1]life'!$AB$47</f>
        <v>5940920.6228208</v>
      </c>
      <c r="D50" s="3">
        <v>3422</v>
      </c>
      <c r="E50" s="3">
        <v>0</v>
      </c>
      <c r="F50" s="3">
        <v>0</v>
      </c>
      <c r="G50" s="11">
        <f t="shared" si="0"/>
        <v>5944342.6228208</v>
      </c>
      <c r="I50" s="6">
        <f>+'[1]life'!$BT$47</f>
        <v>8791859.44336299</v>
      </c>
      <c r="J50" s="3">
        <v>0</v>
      </c>
      <c r="K50" s="3">
        <v>0</v>
      </c>
      <c r="L50" s="3">
        <v>0</v>
      </c>
      <c r="M50" s="11">
        <f t="shared" si="2"/>
        <v>8791859.44336299</v>
      </c>
    </row>
    <row r="51" spans="1:13" ht="12.75">
      <c r="A51" t="s">
        <v>44</v>
      </c>
      <c r="C51" s="6">
        <f>+'[1]life'!$AB$48</f>
        <v>3241256.938666219</v>
      </c>
      <c r="D51" s="3">
        <v>5885.175635371939</v>
      </c>
      <c r="E51" s="3">
        <v>0</v>
      </c>
      <c r="F51" s="3">
        <v>0</v>
      </c>
      <c r="G51" s="11">
        <f t="shared" si="0"/>
        <v>3247142.1143015907</v>
      </c>
      <c r="I51" s="6">
        <f>+'[1]life'!$BT$48</f>
        <v>4126502.1313178716</v>
      </c>
      <c r="J51" s="3">
        <v>8401.46938650068</v>
      </c>
      <c r="K51" s="3">
        <v>0</v>
      </c>
      <c r="L51" s="3">
        <v>0</v>
      </c>
      <c r="M51" s="11">
        <f t="shared" si="2"/>
        <v>4134903.6007043724</v>
      </c>
    </row>
    <row r="52" spans="1:13" ht="12.75">
      <c r="A52" t="s">
        <v>45</v>
      </c>
      <c r="C52" s="6">
        <f>+'[1]life'!$AB$49</f>
        <v>35354.94359209298</v>
      </c>
      <c r="D52" s="3">
        <v>0</v>
      </c>
      <c r="E52" s="3">
        <v>0</v>
      </c>
      <c r="F52" s="3">
        <v>0</v>
      </c>
      <c r="G52" s="11">
        <f t="shared" si="0"/>
        <v>35354.94359209298</v>
      </c>
      <c r="I52" s="6">
        <f>+'[1]life'!$BT$49</f>
        <v>41084.31344978443</v>
      </c>
      <c r="J52" s="3">
        <v>0</v>
      </c>
      <c r="K52" s="3">
        <v>0</v>
      </c>
      <c r="L52" s="3">
        <v>0</v>
      </c>
      <c r="M52" s="11">
        <f t="shared" si="2"/>
        <v>41084.31344978443</v>
      </c>
    </row>
    <row r="53" spans="1:13" ht="12.75">
      <c r="A53" t="s">
        <v>46</v>
      </c>
      <c r="C53" s="6">
        <f>+'[1]life'!$AB$50</f>
        <v>1535.439940907079</v>
      </c>
      <c r="D53" s="3">
        <v>0</v>
      </c>
      <c r="E53" s="3">
        <v>0</v>
      </c>
      <c r="F53" s="3">
        <v>0</v>
      </c>
      <c r="G53" s="11">
        <f t="shared" si="0"/>
        <v>1535.439940907079</v>
      </c>
      <c r="I53" s="6">
        <f>+'[1]life'!$BT$50</f>
        <v>1966.2156198637904</v>
      </c>
      <c r="J53" s="3">
        <v>0</v>
      </c>
      <c r="K53" s="3">
        <v>0</v>
      </c>
      <c r="L53" s="3">
        <v>0</v>
      </c>
      <c r="M53" s="11">
        <f t="shared" si="2"/>
        <v>1966.2156198637904</v>
      </c>
    </row>
    <row r="54" spans="1:13" ht="12.75">
      <c r="A54" t="s">
        <v>47</v>
      </c>
      <c r="C54" s="6">
        <f>+'[1]life'!$AB$51</f>
        <v>17791.162410202014</v>
      </c>
      <c r="D54" s="3">
        <v>0</v>
      </c>
      <c r="E54" s="3">
        <v>0</v>
      </c>
      <c r="F54" s="3">
        <v>0</v>
      </c>
      <c r="G54" s="11">
        <f t="shared" si="0"/>
        <v>17791.162410202014</v>
      </c>
      <c r="I54" s="6">
        <f>+'[1]life'!$BT$51</f>
        <v>54609.767935348864</v>
      </c>
      <c r="J54" s="3">
        <v>0</v>
      </c>
      <c r="K54" s="3">
        <v>0</v>
      </c>
      <c r="L54" s="3">
        <v>0</v>
      </c>
      <c r="M54" s="11">
        <f t="shared" si="2"/>
        <v>54609.767935348864</v>
      </c>
    </row>
    <row r="55" spans="1:13" ht="12.75">
      <c r="A55" t="s">
        <v>48</v>
      </c>
      <c r="C55" s="6">
        <f>+'[1]life'!$AB$52</f>
        <v>81910.06000022993</v>
      </c>
      <c r="D55" s="3">
        <v>0</v>
      </c>
      <c r="E55" s="3">
        <v>0</v>
      </c>
      <c r="F55" s="3">
        <v>0</v>
      </c>
      <c r="G55" s="11">
        <f t="shared" si="0"/>
        <v>81910.06000022993</v>
      </c>
      <c r="I55" s="6">
        <f>+'[1]life'!$BT$52</f>
        <v>108770.02540605748</v>
      </c>
      <c r="J55" s="3">
        <v>0</v>
      </c>
      <c r="K55" s="3">
        <v>0</v>
      </c>
      <c r="L55" s="3">
        <v>0</v>
      </c>
      <c r="M55" s="11">
        <f t="shared" si="2"/>
        <v>108770.02540605748</v>
      </c>
    </row>
    <row r="56" spans="1:13" ht="12.75">
      <c r="A56" t="s">
        <v>49</v>
      </c>
      <c r="C56" s="6">
        <f>+'[1]life'!$AB$53</f>
        <v>71061.37959391382</v>
      </c>
      <c r="D56" s="3">
        <v>0</v>
      </c>
      <c r="E56" s="3">
        <v>0</v>
      </c>
      <c r="F56" s="3">
        <v>0</v>
      </c>
      <c r="G56" s="11">
        <f t="shared" si="0"/>
        <v>71061.37959391382</v>
      </c>
      <c r="I56" s="6">
        <f>+'[1]life'!$BT$53</f>
        <v>88007.19672378131</v>
      </c>
      <c r="J56" s="3">
        <v>0</v>
      </c>
      <c r="K56" s="3">
        <v>0</v>
      </c>
      <c r="L56" s="3">
        <v>0</v>
      </c>
      <c r="M56" s="11">
        <f t="shared" si="2"/>
        <v>88007.19672378131</v>
      </c>
    </row>
    <row r="57" spans="1:13" ht="12.75">
      <c r="A57" t="s">
        <v>50</v>
      </c>
      <c r="C57" s="6">
        <f>+'[1]life'!$AB$54</f>
        <v>482716.30462752294</v>
      </c>
      <c r="D57" s="3">
        <v>0</v>
      </c>
      <c r="E57" s="3">
        <v>0</v>
      </c>
      <c r="F57" s="3">
        <v>0</v>
      </c>
      <c r="G57" s="11">
        <f t="shared" si="0"/>
        <v>482716.30462752294</v>
      </c>
      <c r="I57" s="6">
        <f>+'[1]life'!$BT$54</f>
        <v>585005.1673086841</v>
      </c>
      <c r="J57" s="3">
        <v>0</v>
      </c>
      <c r="K57" s="3">
        <v>0</v>
      </c>
      <c r="L57" s="3">
        <v>0</v>
      </c>
      <c r="M57" s="11">
        <f t="shared" si="2"/>
        <v>585005.1673086841</v>
      </c>
    </row>
    <row r="58" spans="1:13" ht="12.75">
      <c r="A58" t="s">
        <v>51</v>
      </c>
      <c r="C58" s="6">
        <f>+'[1]life'!$AB$55</f>
        <v>31554.044756133488</v>
      </c>
      <c r="D58" s="3">
        <v>0</v>
      </c>
      <c r="E58" s="3">
        <v>0</v>
      </c>
      <c r="F58" s="3">
        <v>0</v>
      </c>
      <c r="G58" s="11">
        <f t="shared" si="0"/>
        <v>31554.044756133488</v>
      </c>
      <c r="I58" s="6">
        <f>+'[1]life'!$BT$55</f>
        <v>33248.622702196044</v>
      </c>
      <c r="J58" s="3">
        <v>0</v>
      </c>
      <c r="K58" s="3">
        <v>0</v>
      </c>
      <c r="L58" s="3">
        <v>0</v>
      </c>
      <c r="M58" s="11">
        <f t="shared" si="2"/>
        <v>33248.622702196044</v>
      </c>
    </row>
    <row r="59" spans="1:13" ht="12.75">
      <c r="A59" t="s">
        <v>52</v>
      </c>
      <c r="C59" s="6">
        <v>0</v>
      </c>
      <c r="D59" s="3">
        <v>0</v>
      </c>
      <c r="E59" s="3">
        <v>0</v>
      </c>
      <c r="F59" s="3">
        <v>0</v>
      </c>
      <c r="G59" s="11">
        <f t="shared" si="0"/>
        <v>0</v>
      </c>
      <c r="I59" s="6">
        <v>0</v>
      </c>
      <c r="J59" s="3">
        <v>0</v>
      </c>
      <c r="K59" s="3">
        <v>0</v>
      </c>
      <c r="L59" s="3">
        <v>0</v>
      </c>
      <c r="M59" s="11">
        <f t="shared" si="2"/>
        <v>0</v>
      </c>
    </row>
    <row r="60" spans="3:13" ht="12.75">
      <c r="C60" s="6"/>
      <c r="D60" s="3"/>
      <c r="E60" s="3"/>
      <c r="F60" s="3"/>
      <c r="G60" s="11"/>
      <c r="I60" s="6"/>
      <c r="J60" s="3"/>
      <c r="K60" s="3"/>
      <c r="L60" s="3"/>
      <c r="M60" s="11"/>
    </row>
    <row r="61" spans="1:13" ht="12.75">
      <c r="A61" t="s">
        <v>57</v>
      </c>
      <c r="C61" s="6">
        <f>SUM(C7:C59)</f>
        <v>308485924.7709553</v>
      </c>
      <c r="D61" s="3">
        <f>SUM(D7:D59)</f>
        <v>314867.64582444227</v>
      </c>
      <c r="E61" s="3">
        <f>SUM(E7:E59)</f>
        <v>0</v>
      </c>
      <c r="F61" s="3">
        <f>SUM(F7:F59)</f>
        <v>0</v>
      </c>
      <c r="G61" s="11">
        <f>SUM(G7:G59)</f>
        <v>308800792.4167797</v>
      </c>
      <c r="I61" s="6">
        <f>SUM(I7:I59)</f>
        <v>411231550.63605994</v>
      </c>
      <c r="J61" s="3">
        <f>SUM(J7:J59)</f>
        <v>450562.4711755388</v>
      </c>
      <c r="K61" s="3">
        <f>SUM(K7:K59)</f>
        <v>0</v>
      </c>
      <c r="L61" s="3">
        <f>SUM(L7:L59)</f>
        <v>0</v>
      </c>
      <c r="M61" s="11">
        <f>SUM(M7:M59)</f>
        <v>411682113.10723543</v>
      </c>
    </row>
    <row r="62" spans="3:13" ht="7.5" customHeight="1">
      <c r="C62" s="4"/>
      <c r="D62" s="1"/>
      <c r="E62" s="1"/>
      <c r="F62" s="1"/>
      <c r="G62" s="9"/>
      <c r="I62" s="4"/>
      <c r="J62" s="1"/>
      <c r="K62" s="1"/>
      <c r="L62" s="1"/>
      <c r="M62" s="9"/>
    </row>
    <row r="63" spans="3:13" ht="12.75" customHeight="1">
      <c r="C63" s="4"/>
      <c r="D63" s="1"/>
      <c r="E63" s="1"/>
      <c r="F63" s="1"/>
      <c r="G63" s="9"/>
      <c r="I63" s="4"/>
      <c r="J63" s="1"/>
      <c r="K63" s="1"/>
      <c r="L63" s="1"/>
      <c r="M63" s="9"/>
    </row>
    <row r="64" spans="3:13" ht="12.75">
      <c r="C64" s="4"/>
      <c r="D64" s="1"/>
      <c r="E64" s="1"/>
      <c r="F64" s="1"/>
      <c r="G64" s="9"/>
      <c r="I64" s="4"/>
      <c r="J64" s="1"/>
      <c r="K64" s="1"/>
      <c r="L64" s="1"/>
      <c r="M64" s="9"/>
    </row>
    <row r="65" spans="3:13" ht="13.5" thickBot="1">
      <c r="C65" s="7"/>
      <c r="D65" s="8"/>
      <c r="E65" s="8"/>
      <c r="F65" s="8"/>
      <c r="G65" s="12"/>
      <c r="I65" s="7"/>
      <c r="J65" s="8"/>
      <c r="K65" s="8"/>
      <c r="L65" s="8"/>
      <c r="M65" s="12"/>
    </row>
    <row r="67" ht="12.75">
      <c r="C67" s="13" t="s">
        <v>60</v>
      </c>
    </row>
  </sheetData>
  <sheetProtection/>
  <mergeCells count="5">
    <mergeCell ref="C1:M1"/>
    <mergeCell ref="C3:G3"/>
    <mergeCell ref="C4:G4"/>
    <mergeCell ref="I3:M3"/>
    <mergeCell ref="I4:M4"/>
  </mergeCells>
  <printOptions horizontalCentered="1" verticalCentered="1"/>
  <pageMargins left="0.25" right="0.25" top="0" bottom="0" header="0.5" footer="0.5"/>
  <pageSetup horizontalDpi="600" verticalDpi="600" orientation="landscape" scale="53"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dimension ref="A1:M67"/>
  <sheetViews>
    <sheetView zoomScale="75" zoomScaleNormal="75" zoomScalePageLayoutView="0" workbookViewId="0" topLeftCell="A52">
      <selection activeCell="K69" sqref="K69"/>
    </sheetView>
  </sheetViews>
  <sheetFormatPr defaultColWidth="9.140625" defaultRowHeight="12.75"/>
  <cols>
    <col min="1" max="1" width="15.7109375" style="0" customWidth="1"/>
    <col min="2" max="2" width="1.7109375" style="0" customWidth="1"/>
    <col min="3" max="7" width="14.7109375" style="0" customWidth="1"/>
    <col min="8" max="8" width="1.7109375" style="0" customWidth="1"/>
    <col min="9" max="13" width="14.7109375" style="0" customWidth="1"/>
    <col min="14" max="14" width="1.7109375" style="0" customWidth="1"/>
  </cols>
  <sheetData>
    <row r="1" spans="3:13" ht="12.75">
      <c r="C1" s="15" t="s">
        <v>58</v>
      </c>
      <c r="D1" s="15"/>
      <c r="E1" s="15"/>
      <c r="F1" s="15"/>
      <c r="G1" s="15"/>
      <c r="H1" s="15"/>
      <c r="I1" s="15"/>
      <c r="J1" s="15"/>
      <c r="K1" s="15"/>
      <c r="L1" s="15"/>
      <c r="M1" s="15"/>
    </row>
    <row r="3" spans="3:13" ht="31.5" customHeight="1" thickBot="1">
      <c r="C3" s="16" t="s">
        <v>70</v>
      </c>
      <c r="D3" s="17"/>
      <c r="E3" s="17"/>
      <c r="F3" s="17"/>
      <c r="G3" s="17"/>
      <c r="H3" s="14"/>
      <c r="I3" s="21" t="s">
        <v>61</v>
      </c>
      <c r="J3" s="21"/>
      <c r="K3" s="21"/>
      <c r="L3" s="21"/>
      <c r="M3" s="21"/>
    </row>
    <row r="4" spans="3:13" ht="12.75">
      <c r="C4" s="18" t="s">
        <v>71</v>
      </c>
      <c r="D4" s="19"/>
      <c r="E4" s="19"/>
      <c r="F4" s="19"/>
      <c r="G4" s="20"/>
      <c r="I4" s="18" t="s">
        <v>71</v>
      </c>
      <c r="J4" s="19"/>
      <c r="K4" s="19"/>
      <c r="L4" s="19"/>
      <c r="M4" s="20"/>
    </row>
    <row r="5" spans="3:13" ht="12.75">
      <c r="C5" s="4"/>
      <c r="D5" s="1"/>
      <c r="E5" s="1"/>
      <c r="F5" s="1"/>
      <c r="G5" s="9"/>
      <c r="I5" s="4"/>
      <c r="J5" s="1"/>
      <c r="K5" s="1"/>
      <c r="L5" s="1"/>
      <c r="M5" s="9"/>
    </row>
    <row r="6" spans="3:13" ht="57" customHeight="1">
      <c r="C6" s="5" t="s">
        <v>53</v>
      </c>
      <c r="D6" s="2" t="s">
        <v>54</v>
      </c>
      <c r="E6" s="2" t="s">
        <v>55</v>
      </c>
      <c r="F6" s="2" t="s">
        <v>56</v>
      </c>
      <c r="G6" s="10" t="s">
        <v>57</v>
      </c>
      <c r="I6" s="5" t="s">
        <v>53</v>
      </c>
      <c r="J6" s="2" t="s">
        <v>54</v>
      </c>
      <c r="K6" s="2" t="s">
        <v>55</v>
      </c>
      <c r="L6" s="2" t="s">
        <v>56</v>
      </c>
      <c r="M6" s="10" t="s">
        <v>57</v>
      </c>
    </row>
    <row r="7" spans="1:13" ht="12.75">
      <c r="A7" t="s">
        <v>0</v>
      </c>
      <c r="C7" s="6">
        <v>0</v>
      </c>
      <c r="D7" s="3">
        <v>0</v>
      </c>
      <c r="E7" s="3">
        <v>0</v>
      </c>
      <c r="F7" s="3">
        <v>0</v>
      </c>
      <c r="G7" s="11">
        <f aca="true" t="shared" si="0" ref="G7:G59">SUM(C7:F7)</f>
        <v>0</v>
      </c>
      <c r="I7" s="6">
        <v>0</v>
      </c>
      <c r="J7" s="3">
        <v>0</v>
      </c>
      <c r="K7" s="3">
        <v>0</v>
      </c>
      <c r="L7" s="3">
        <v>0</v>
      </c>
      <c r="M7" s="11">
        <f aca="true" t="shared" si="1" ref="M7:M38">SUM(I7:L7)</f>
        <v>0</v>
      </c>
    </row>
    <row r="8" spans="1:13" ht="12.75">
      <c r="A8" t="s">
        <v>1</v>
      </c>
      <c r="C8" s="6">
        <v>0</v>
      </c>
      <c r="D8" s="3">
        <v>0</v>
      </c>
      <c r="E8" s="3">
        <v>0</v>
      </c>
      <c r="F8" s="3">
        <v>0</v>
      </c>
      <c r="G8" s="11">
        <f t="shared" si="0"/>
        <v>0</v>
      </c>
      <c r="I8" s="6">
        <v>0</v>
      </c>
      <c r="J8" s="3">
        <v>0</v>
      </c>
      <c r="K8" s="3">
        <v>0</v>
      </c>
      <c r="L8" s="3">
        <v>0</v>
      </c>
      <c r="M8" s="11">
        <f t="shared" si="1"/>
        <v>0</v>
      </c>
    </row>
    <row r="9" spans="1:13" ht="12.75">
      <c r="A9" t="s">
        <v>2</v>
      </c>
      <c r="C9" s="6">
        <v>0</v>
      </c>
      <c r="D9" s="3">
        <v>0</v>
      </c>
      <c r="E9" s="3">
        <v>0</v>
      </c>
      <c r="F9" s="3">
        <v>0</v>
      </c>
      <c r="G9" s="11">
        <f t="shared" si="0"/>
        <v>0</v>
      </c>
      <c r="I9" s="6">
        <v>0</v>
      </c>
      <c r="J9" s="3">
        <v>0</v>
      </c>
      <c r="K9" s="3">
        <v>0</v>
      </c>
      <c r="L9" s="3">
        <v>0</v>
      </c>
      <c r="M9" s="11">
        <f t="shared" si="1"/>
        <v>0</v>
      </c>
    </row>
    <row r="10" spans="1:13" ht="12.75">
      <c r="A10" t="s">
        <v>3</v>
      </c>
      <c r="C10" s="6">
        <v>0</v>
      </c>
      <c r="D10" s="3">
        <v>0</v>
      </c>
      <c r="E10" s="3">
        <v>0</v>
      </c>
      <c r="F10" s="3">
        <v>0</v>
      </c>
      <c r="G10" s="11">
        <f t="shared" si="0"/>
        <v>0</v>
      </c>
      <c r="I10" s="6">
        <v>0</v>
      </c>
      <c r="J10" s="3">
        <v>0</v>
      </c>
      <c r="K10" s="3">
        <v>0</v>
      </c>
      <c r="L10" s="3">
        <v>0</v>
      </c>
      <c r="M10" s="11">
        <f t="shared" si="1"/>
        <v>0</v>
      </c>
    </row>
    <row r="11" spans="1:13" ht="12.75">
      <c r="A11" t="s">
        <v>4</v>
      </c>
      <c r="C11" s="6">
        <v>0</v>
      </c>
      <c r="D11" s="3">
        <v>0</v>
      </c>
      <c r="E11" s="3">
        <v>0</v>
      </c>
      <c r="F11" s="3">
        <v>0</v>
      </c>
      <c r="G11" s="11">
        <f t="shared" si="0"/>
        <v>0</v>
      </c>
      <c r="I11" s="6">
        <v>0</v>
      </c>
      <c r="J11" s="3">
        <v>0</v>
      </c>
      <c r="K11" s="3">
        <v>0</v>
      </c>
      <c r="L11" s="3">
        <v>0</v>
      </c>
      <c r="M11" s="11">
        <f t="shared" si="1"/>
        <v>0</v>
      </c>
    </row>
    <row r="12" spans="1:13" ht="12.75">
      <c r="A12" t="s">
        <v>5</v>
      </c>
      <c r="C12" s="6">
        <v>0</v>
      </c>
      <c r="D12" s="3">
        <v>0</v>
      </c>
      <c r="E12" s="3">
        <v>0</v>
      </c>
      <c r="F12" s="3">
        <v>0</v>
      </c>
      <c r="G12" s="11">
        <f t="shared" si="0"/>
        <v>0</v>
      </c>
      <c r="I12" s="6">
        <v>0</v>
      </c>
      <c r="J12" s="3">
        <v>0</v>
      </c>
      <c r="K12" s="3">
        <v>0</v>
      </c>
      <c r="L12" s="3">
        <v>0</v>
      </c>
      <c r="M12" s="11">
        <f t="shared" si="1"/>
        <v>0</v>
      </c>
    </row>
    <row r="13" spans="1:13" ht="12.75">
      <c r="A13" t="s">
        <v>6</v>
      </c>
      <c r="C13" s="6">
        <v>0</v>
      </c>
      <c r="D13" s="3">
        <v>0</v>
      </c>
      <c r="E13" s="3">
        <v>0</v>
      </c>
      <c r="F13" s="3">
        <v>0</v>
      </c>
      <c r="G13" s="11">
        <f t="shared" si="0"/>
        <v>0</v>
      </c>
      <c r="I13" s="6">
        <v>0</v>
      </c>
      <c r="J13" s="3">
        <v>0</v>
      </c>
      <c r="K13" s="3">
        <v>0</v>
      </c>
      <c r="L13" s="3">
        <v>0</v>
      </c>
      <c r="M13" s="11">
        <f t="shared" si="1"/>
        <v>0</v>
      </c>
    </row>
    <row r="14" spans="1:13" ht="12.75">
      <c r="A14" t="s">
        <v>7</v>
      </c>
      <c r="C14" s="6">
        <v>0</v>
      </c>
      <c r="D14" s="3">
        <v>0</v>
      </c>
      <c r="E14" s="3">
        <v>0</v>
      </c>
      <c r="F14" s="3">
        <v>0</v>
      </c>
      <c r="G14" s="11">
        <f t="shared" si="0"/>
        <v>0</v>
      </c>
      <c r="I14" s="6">
        <v>0</v>
      </c>
      <c r="J14" s="3">
        <v>0</v>
      </c>
      <c r="K14" s="3">
        <v>0</v>
      </c>
      <c r="L14" s="3">
        <v>0</v>
      </c>
      <c r="M14" s="11">
        <f t="shared" si="1"/>
        <v>0</v>
      </c>
    </row>
    <row r="15" spans="1:13" ht="12.75">
      <c r="A15" t="s">
        <v>8</v>
      </c>
      <c r="C15" s="6">
        <v>0</v>
      </c>
      <c r="D15" s="3">
        <v>0</v>
      </c>
      <c r="E15" s="3">
        <v>0</v>
      </c>
      <c r="F15" s="3">
        <v>0</v>
      </c>
      <c r="G15" s="11">
        <f t="shared" si="0"/>
        <v>0</v>
      </c>
      <c r="I15" s="6">
        <v>0</v>
      </c>
      <c r="J15" s="3">
        <v>0</v>
      </c>
      <c r="K15" s="3">
        <v>0</v>
      </c>
      <c r="L15" s="3">
        <v>0</v>
      </c>
      <c r="M15" s="11">
        <f t="shared" si="1"/>
        <v>0</v>
      </c>
    </row>
    <row r="16" spans="1:13" ht="12.75">
      <c r="A16" t="s">
        <v>9</v>
      </c>
      <c r="C16" s="6">
        <v>0</v>
      </c>
      <c r="D16" s="3">
        <v>0</v>
      </c>
      <c r="E16" s="3">
        <v>0</v>
      </c>
      <c r="F16" s="3">
        <v>0</v>
      </c>
      <c r="G16" s="11">
        <f t="shared" si="0"/>
        <v>0</v>
      </c>
      <c r="I16" s="6">
        <v>0</v>
      </c>
      <c r="J16" s="3">
        <v>0</v>
      </c>
      <c r="K16" s="3">
        <v>0</v>
      </c>
      <c r="L16" s="3">
        <v>0</v>
      </c>
      <c r="M16" s="11">
        <f t="shared" si="1"/>
        <v>0</v>
      </c>
    </row>
    <row r="17" spans="1:13" ht="12.75">
      <c r="A17" t="s">
        <v>10</v>
      </c>
      <c r="C17" s="6">
        <v>0</v>
      </c>
      <c r="D17" s="3">
        <v>0</v>
      </c>
      <c r="E17" s="3">
        <v>0</v>
      </c>
      <c r="F17" s="3">
        <v>0</v>
      </c>
      <c r="G17" s="11">
        <f t="shared" si="0"/>
        <v>0</v>
      </c>
      <c r="I17" s="6">
        <v>0</v>
      </c>
      <c r="J17" s="3">
        <v>0</v>
      </c>
      <c r="K17" s="3">
        <v>0</v>
      </c>
      <c r="L17" s="3">
        <v>0</v>
      </c>
      <c r="M17" s="11">
        <f t="shared" si="1"/>
        <v>0</v>
      </c>
    </row>
    <row r="18" spans="1:13" ht="12.75">
      <c r="A18" t="s">
        <v>11</v>
      </c>
      <c r="C18" s="6">
        <v>0</v>
      </c>
      <c r="D18" s="3">
        <v>0</v>
      </c>
      <c r="E18" s="3">
        <v>0</v>
      </c>
      <c r="F18" s="3">
        <v>0</v>
      </c>
      <c r="G18" s="11">
        <f t="shared" si="0"/>
        <v>0</v>
      </c>
      <c r="I18" s="6">
        <v>0</v>
      </c>
      <c r="J18" s="3">
        <v>0</v>
      </c>
      <c r="K18" s="3">
        <v>0</v>
      </c>
      <c r="L18" s="3">
        <v>0</v>
      </c>
      <c r="M18" s="11">
        <f t="shared" si="1"/>
        <v>0</v>
      </c>
    </row>
    <row r="19" spans="1:13" ht="12.75">
      <c r="A19" t="s">
        <v>12</v>
      </c>
      <c r="C19" s="6">
        <v>0</v>
      </c>
      <c r="D19" s="3">
        <v>0</v>
      </c>
      <c r="E19" s="3">
        <v>0</v>
      </c>
      <c r="F19" s="3">
        <v>0</v>
      </c>
      <c r="G19" s="11">
        <f t="shared" si="0"/>
        <v>0</v>
      </c>
      <c r="I19" s="6">
        <v>0</v>
      </c>
      <c r="J19" s="3">
        <v>0</v>
      </c>
      <c r="K19" s="3">
        <v>0</v>
      </c>
      <c r="L19" s="3">
        <v>0</v>
      </c>
      <c r="M19" s="11">
        <f t="shared" si="1"/>
        <v>0</v>
      </c>
    </row>
    <row r="20" spans="1:13" ht="12.75">
      <c r="A20" t="s">
        <v>13</v>
      </c>
      <c r="C20" s="6">
        <v>0</v>
      </c>
      <c r="D20" s="3">
        <v>0</v>
      </c>
      <c r="E20" s="3">
        <v>0</v>
      </c>
      <c r="F20" s="3">
        <v>0</v>
      </c>
      <c r="G20" s="11">
        <f t="shared" si="0"/>
        <v>0</v>
      </c>
      <c r="I20" s="6">
        <v>0</v>
      </c>
      <c r="J20" s="3">
        <v>0</v>
      </c>
      <c r="K20" s="3">
        <v>0</v>
      </c>
      <c r="L20" s="3">
        <v>0</v>
      </c>
      <c r="M20" s="11">
        <f t="shared" si="1"/>
        <v>0</v>
      </c>
    </row>
    <row r="21" spans="1:13" ht="12.75">
      <c r="A21" t="s">
        <v>14</v>
      </c>
      <c r="C21" s="6">
        <v>0</v>
      </c>
      <c r="D21" s="3">
        <v>0</v>
      </c>
      <c r="E21" s="3">
        <v>0</v>
      </c>
      <c r="F21" s="3">
        <v>0</v>
      </c>
      <c r="G21" s="11">
        <f t="shared" si="0"/>
        <v>0</v>
      </c>
      <c r="I21" s="6">
        <v>0</v>
      </c>
      <c r="J21" s="3">
        <v>0</v>
      </c>
      <c r="K21" s="3">
        <v>0</v>
      </c>
      <c r="L21" s="3">
        <v>0</v>
      </c>
      <c r="M21" s="11">
        <f t="shared" si="1"/>
        <v>0</v>
      </c>
    </row>
    <row r="22" spans="1:13" ht="12.75">
      <c r="A22" t="s">
        <v>15</v>
      </c>
      <c r="C22" s="6">
        <v>0</v>
      </c>
      <c r="D22" s="3">
        <v>0</v>
      </c>
      <c r="E22" s="3">
        <v>0</v>
      </c>
      <c r="F22" s="3">
        <v>0</v>
      </c>
      <c r="G22" s="11">
        <f t="shared" si="0"/>
        <v>0</v>
      </c>
      <c r="I22" s="6">
        <v>0</v>
      </c>
      <c r="J22" s="3">
        <v>0</v>
      </c>
      <c r="K22" s="3">
        <v>0</v>
      </c>
      <c r="L22" s="3">
        <v>0</v>
      </c>
      <c r="M22" s="11">
        <f t="shared" si="1"/>
        <v>0</v>
      </c>
    </row>
    <row r="23" spans="1:13" ht="12.75">
      <c r="A23" t="s">
        <v>16</v>
      </c>
      <c r="C23" s="6">
        <v>0</v>
      </c>
      <c r="D23" s="3">
        <v>0</v>
      </c>
      <c r="E23" s="3">
        <v>0</v>
      </c>
      <c r="F23" s="3">
        <v>0</v>
      </c>
      <c r="G23" s="11">
        <f t="shared" si="0"/>
        <v>0</v>
      </c>
      <c r="I23" s="6">
        <v>0</v>
      </c>
      <c r="J23" s="3">
        <v>0</v>
      </c>
      <c r="K23" s="3">
        <v>0</v>
      </c>
      <c r="L23" s="3">
        <v>0</v>
      </c>
      <c r="M23" s="11">
        <f t="shared" si="1"/>
        <v>0</v>
      </c>
    </row>
    <row r="24" spans="1:13" ht="12.75">
      <c r="A24" t="s">
        <v>17</v>
      </c>
      <c r="C24" s="6">
        <v>0</v>
      </c>
      <c r="D24" s="3">
        <v>0</v>
      </c>
      <c r="E24" s="3">
        <v>0</v>
      </c>
      <c r="F24" s="3">
        <v>0</v>
      </c>
      <c r="G24" s="11">
        <f t="shared" si="0"/>
        <v>0</v>
      </c>
      <c r="I24" s="6">
        <v>0</v>
      </c>
      <c r="J24" s="3">
        <v>0</v>
      </c>
      <c r="K24" s="3">
        <v>0</v>
      </c>
      <c r="L24" s="3">
        <v>0</v>
      </c>
      <c r="M24" s="11">
        <f t="shared" si="1"/>
        <v>0</v>
      </c>
    </row>
    <row r="25" spans="1:13" ht="12.75">
      <c r="A25" t="s">
        <v>18</v>
      </c>
      <c r="C25" s="6">
        <v>0</v>
      </c>
      <c r="D25" s="3">
        <v>0</v>
      </c>
      <c r="E25" s="3">
        <v>0</v>
      </c>
      <c r="F25" s="3">
        <v>0</v>
      </c>
      <c r="G25" s="11">
        <f t="shared" si="0"/>
        <v>0</v>
      </c>
      <c r="I25" s="6">
        <v>0</v>
      </c>
      <c r="J25" s="3">
        <v>0</v>
      </c>
      <c r="K25" s="3">
        <v>0</v>
      </c>
      <c r="L25" s="3">
        <v>0</v>
      </c>
      <c r="M25" s="11">
        <f t="shared" si="1"/>
        <v>0</v>
      </c>
    </row>
    <row r="26" spans="1:13" ht="12.75">
      <c r="A26" t="s">
        <v>19</v>
      </c>
      <c r="C26" s="6">
        <v>0</v>
      </c>
      <c r="D26" s="3">
        <v>0</v>
      </c>
      <c r="E26" s="3">
        <v>0</v>
      </c>
      <c r="F26" s="3">
        <v>0</v>
      </c>
      <c r="G26" s="11">
        <f t="shared" si="0"/>
        <v>0</v>
      </c>
      <c r="I26" s="6">
        <v>0</v>
      </c>
      <c r="J26" s="3">
        <v>0</v>
      </c>
      <c r="K26" s="3">
        <v>0</v>
      </c>
      <c r="L26" s="3">
        <v>0</v>
      </c>
      <c r="M26" s="11">
        <f t="shared" si="1"/>
        <v>0</v>
      </c>
    </row>
    <row r="27" spans="1:13" ht="12.75">
      <c r="A27" t="s">
        <v>20</v>
      </c>
      <c r="C27" s="6">
        <v>0</v>
      </c>
      <c r="D27" s="3">
        <v>0</v>
      </c>
      <c r="E27" s="3">
        <v>0</v>
      </c>
      <c r="F27" s="3">
        <v>0</v>
      </c>
      <c r="G27" s="11">
        <f t="shared" si="0"/>
        <v>0</v>
      </c>
      <c r="I27" s="6">
        <v>0</v>
      </c>
      <c r="J27" s="3">
        <v>0</v>
      </c>
      <c r="K27" s="3">
        <v>0</v>
      </c>
      <c r="L27" s="3">
        <v>0</v>
      </c>
      <c r="M27" s="11">
        <f t="shared" si="1"/>
        <v>0</v>
      </c>
    </row>
    <row r="28" spans="1:13" ht="12.75">
      <c r="A28" t="s">
        <v>21</v>
      </c>
      <c r="C28" s="6">
        <v>0</v>
      </c>
      <c r="D28" s="3">
        <v>0</v>
      </c>
      <c r="E28" s="3">
        <v>0</v>
      </c>
      <c r="F28" s="3">
        <v>0</v>
      </c>
      <c r="G28" s="11">
        <f t="shared" si="0"/>
        <v>0</v>
      </c>
      <c r="I28" s="6">
        <v>0</v>
      </c>
      <c r="J28" s="3">
        <v>0</v>
      </c>
      <c r="K28" s="3">
        <v>0</v>
      </c>
      <c r="L28" s="3">
        <v>0</v>
      </c>
      <c r="M28" s="11">
        <f t="shared" si="1"/>
        <v>0</v>
      </c>
    </row>
    <row r="29" spans="1:13" ht="12.75">
      <c r="A29" t="s">
        <v>22</v>
      </c>
      <c r="C29" s="6">
        <v>0</v>
      </c>
      <c r="D29" s="3">
        <v>0</v>
      </c>
      <c r="E29" s="3">
        <v>0</v>
      </c>
      <c r="F29" s="3">
        <v>0</v>
      </c>
      <c r="G29" s="11">
        <f t="shared" si="0"/>
        <v>0</v>
      </c>
      <c r="I29" s="6">
        <v>0</v>
      </c>
      <c r="J29" s="3">
        <v>0</v>
      </c>
      <c r="K29" s="3">
        <v>0</v>
      </c>
      <c r="L29" s="3">
        <v>0</v>
      </c>
      <c r="M29" s="11">
        <f t="shared" si="1"/>
        <v>0</v>
      </c>
    </row>
    <row r="30" spans="1:13" ht="12.75">
      <c r="A30" t="s">
        <v>23</v>
      </c>
      <c r="C30" s="6">
        <v>0</v>
      </c>
      <c r="D30" s="3">
        <v>0</v>
      </c>
      <c r="E30" s="3">
        <v>0</v>
      </c>
      <c r="F30" s="3">
        <v>0</v>
      </c>
      <c r="G30" s="11">
        <f t="shared" si="0"/>
        <v>0</v>
      </c>
      <c r="I30" s="6">
        <v>0</v>
      </c>
      <c r="J30" s="3">
        <v>0</v>
      </c>
      <c r="K30" s="3">
        <v>0</v>
      </c>
      <c r="L30" s="3">
        <v>0</v>
      </c>
      <c r="M30" s="11">
        <f t="shared" si="1"/>
        <v>0</v>
      </c>
    </row>
    <row r="31" spans="1:13" ht="12.75">
      <c r="A31" t="s">
        <v>24</v>
      </c>
      <c r="C31" s="6">
        <v>0</v>
      </c>
      <c r="D31" s="3">
        <v>0</v>
      </c>
      <c r="E31" s="3">
        <v>0</v>
      </c>
      <c r="F31" s="3">
        <v>0</v>
      </c>
      <c r="G31" s="11">
        <f t="shared" si="0"/>
        <v>0</v>
      </c>
      <c r="I31" s="6">
        <v>0</v>
      </c>
      <c r="J31" s="3">
        <v>0</v>
      </c>
      <c r="K31" s="3">
        <v>0</v>
      </c>
      <c r="L31" s="3">
        <v>0</v>
      </c>
      <c r="M31" s="11">
        <f t="shared" si="1"/>
        <v>0</v>
      </c>
    </row>
    <row r="32" spans="1:13" ht="12.75">
      <c r="A32" t="s">
        <v>25</v>
      </c>
      <c r="C32" s="6">
        <v>0</v>
      </c>
      <c r="D32" s="3">
        <v>0</v>
      </c>
      <c r="E32" s="3">
        <v>0</v>
      </c>
      <c r="F32" s="3">
        <v>0</v>
      </c>
      <c r="G32" s="11">
        <f t="shared" si="0"/>
        <v>0</v>
      </c>
      <c r="I32" s="6">
        <v>0</v>
      </c>
      <c r="J32" s="3">
        <v>0</v>
      </c>
      <c r="K32" s="3">
        <v>0</v>
      </c>
      <c r="L32" s="3">
        <v>0</v>
      </c>
      <c r="M32" s="11">
        <f t="shared" si="1"/>
        <v>0</v>
      </c>
    </row>
    <row r="33" spans="1:13" ht="12.75">
      <c r="A33" t="s">
        <v>26</v>
      </c>
      <c r="C33" s="6">
        <v>0</v>
      </c>
      <c r="D33" s="3">
        <v>0</v>
      </c>
      <c r="E33" s="3">
        <v>0</v>
      </c>
      <c r="F33" s="3">
        <v>0</v>
      </c>
      <c r="G33" s="11">
        <f t="shared" si="0"/>
        <v>0</v>
      </c>
      <c r="I33" s="6">
        <v>0</v>
      </c>
      <c r="J33" s="3">
        <v>0</v>
      </c>
      <c r="K33" s="3">
        <v>0</v>
      </c>
      <c r="L33" s="3">
        <v>0</v>
      </c>
      <c r="M33" s="11">
        <f t="shared" si="1"/>
        <v>0</v>
      </c>
    </row>
    <row r="34" spans="1:13" ht="12.75">
      <c r="A34" t="s">
        <v>27</v>
      </c>
      <c r="C34" s="6">
        <v>0</v>
      </c>
      <c r="D34" s="3">
        <v>0</v>
      </c>
      <c r="E34" s="3">
        <v>0</v>
      </c>
      <c r="F34" s="3">
        <v>0</v>
      </c>
      <c r="G34" s="11">
        <f t="shared" si="0"/>
        <v>0</v>
      </c>
      <c r="I34" s="6">
        <v>0</v>
      </c>
      <c r="J34" s="3">
        <v>0</v>
      </c>
      <c r="K34" s="3">
        <v>0</v>
      </c>
      <c r="L34" s="3">
        <v>0</v>
      </c>
      <c r="M34" s="11">
        <f t="shared" si="1"/>
        <v>0</v>
      </c>
    </row>
    <row r="35" spans="1:13" ht="12.75">
      <c r="A35" t="s">
        <v>28</v>
      </c>
      <c r="C35" s="6">
        <v>0</v>
      </c>
      <c r="D35" s="3">
        <v>0</v>
      </c>
      <c r="E35" s="3">
        <v>0</v>
      </c>
      <c r="F35" s="3">
        <v>0</v>
      </c>
      <c r="G35" s="11">
        <f t="shared" si="0"/>
        <v>0</v>
      </c>
      <c r="I35" s="6">
        <v>0</v>
      </c>
      <c r="J35" s="3">
        <v>0</v>
      </c>
      <c r="K35" s="3">
        <v>0</v>
      </c>
      <c r="L35" s="3">
        <v>0</v>
      </c>
      <c r="M35" s="11">
        <f t="shared" si="1"/>
        <v>0</v>
      </c>
    </row>
    <row r="36" spans="1:13" ht="12.75">
      <c r="A36" t="s">
        <v>29</v>
      </c>
      <c r="C36" s="6">
        <v>0</v>
      </c>
      <c r="D36" s="3">
        <v>0</v>
      </c>
      <c r="E36" s="3">
        <v>0</v>
      </c>
      <c r="F36" s="3">
        <v>0</v>
      </c>
      <c r="G36" s="11">
        <f t="shared" si="0"/>
        <v>0</v>
      </c>
      <c r="I36" s="6">
        <v>0</v>
      </c>
      <c r="J36" s="3">
        <v>0</v>
      </c>
      <c r="K36" s="3">
        <v>0</v>
      </c>
      <c r="L36" s="3">
        <v>0</v>
      </c>
      <c r="M36" s="11">
        <f t="shared" si="1"/>
        <v>0</v>
      </c>
    </row>
    <row r="37" spans="1:13" ht="12.75">
      <c r="A37" t="s">
        <v>30</v>
      </c>
      <c r="C37" s="6">
        <v>0</v>
      </c>
      <c r="D37" s="3">
        <v>0</v>
      </c>
      <c r="E37" s="3">
        <v>0</v>
      </c>
      <c r="F37" s="3">
        <v>0</v>
      </c>
      <c r="G37" s="11">
        <f t="shared" si="0"/>
        <v>0</v>
      </c>
      <c r="I37" s="6">
        <v>0</v>
      </c>
      <c r="J37" s="3">
        <v>0</v>
      </c>
      <c r="K37" s="3">
        <v>0</v>
      </c>
      <c r="L37" s="3">
        <v>0</v>
      </c>
      <c r="M37" s="11">
        <f t="shared" si="1"/>
        <v>0</v>
      </c>
    </row>
    <row r="38" spans="1:13" ht="12.75">
      <c r="A38" t="s">
        <v>31</v>
      </c>
      <c r="C38" s="6">
        <v>0</v>
      </c>
      <c r="D38" s="3">
        <v>0</v>
      </c>
      <c r="E38" s="3">
        <v>0</v>
      </c>
      <c r="F38" s="3">
        <v>0</v>
      </c>
      <c r="G38" s="11">
        <f t="shared" si="0"/>
        <v>0</v>
      </c>
      <c r="I38" s="6">
        <v>0</v>
      </c>
      <c r="J38" s="3">
        <v>0</v>
      </c>
      <c r="K38" s="3">
        <v>0</v>
      </c>
      <c r="L38" s="3">
        <v>0</v>
      </c>
      <c r="M38" s="11">
        <f t="shared" si="1"/>
        <v>0</v>
      </c>
    </row>
    <row r="39" spans="1:13" ht="12.75">
      <c r="A39" t="s">
        <v>32</v>
      </c>
      <c r="C39" s="6">
        <v>0</v>
      </c>
      <c r="D39" s="3">
        <v>0</v>
      </c>
      <c r="E39" s="3">
        <v>0</v>
      </c>
      <c r="F39" s="3">
        <v>0</v>
      </c>
      <c r="G39" s="11">
        <f t="shared" si="0"/>
        <v>0</v>
      </c>
      <c r="I39" s="6">
        <v>0</v>
      </c>
      <c r="J39" s="3">
        <v>0</v>
      </c>
      <c r="K39" s="3">
        <v>0</v>
      </c>
      <c r="L39" s="3">
        <v>0</v>
      </c>
      <c r="M39" s="11">
        <f aca="true" t="shared" si="2" ref="M39:M59">SUM(I39:L39)</f>
        <v>0</v>
      </c>
    </row>
    <row r="40" spans="1:13" ht="12.75">
      <c r="A40" t="s">
        <v>33</v>
      </c>
      <c r="C40" s="6">
        <v>0</v>
      </c>
      <c r="D40" s="3">
        <v>0</v>
      </c>
      <c r="E40" s="3">
        <v>0</v>
      </c>
      <c r="F40" s="3">
        <v>0</v>
      </c>
      <c r="G40" s="11">
        <f t="shared" si="0"/>
        <v>0</v>
      </c>
      <c r="I40" s="6">
        <v>0</v>
      </c>
      <c r="J40" s="3">
        <v>0</v>
      </c>
      <c r="K40" s="3">
        <v>0</v>
      </c>
      <c r="L40" s="3">
        <v>0</v>
      </c>
      <c r="M40" s="11">
        <f t="shared" si="2"/>
        <v>0</v>
      </c>
    </row>
    <row r="41" spans="1:13" ht="12.75">
      <c r="A41" t="s">
        <v>34</v>
      </c>
      <c r="C41" s="6">
        <v>0</v>
      </c>
      <c r="D41" s="3">
        <v>0</v>
      </c>
      <c r="E41" s="3">
        <v>0</v>
      </c>
      <c r="F41" s="3">
        <v>0</v>
      </c>
      <c r="G41" s="11">
        <f t="shared" si="0"/>
        <v>0</v>
      </c>
      <c r="I41" s="6">
        <v>0</v>
      </c>
      <c r="J41" s="3">
        <v>0</v>
      </c>
      <c r="K41" s="3">
        <v>0</v>
      </c>
      <c r="L41" s="3">
        <v>0</v>
      </c>
      <c r="M41" s="11">
        <f t="shared" si="2"/>
        <v>0</v>
      </c>
    </row>
    <row r="42" spans="1:13" ht="12.75">
      <c r="A42" t="s">
        <v>35</v>
      </c>
      <c r="C42" s="6">
        <v>0</v>
      </c>
      <c r="D42" s="3">
        <v>0</v>
      </c>
      <c r="E42" s="3">
        <v>0</v>
      </c>
      <c r="F42" s="3">
        <v>0</v>
      </c>
      <c r="G42" s="11">
        <f t="shared" si="0"/>
        <v>0</v>
      </c>
      <c r="I42" s="6">
        <v>0</v>
      </c>
      <c r="J42" s="3">
        <v>0</v>
      </c>
      <c r="K42" s="3">
        <v>0</v>
      </c>
      <c r="L42" s="3">
        <v>0</v>
      </c>
      <c r="M42" s="11">
        <f t="shared" si="2"/>
        <v>0</v>
      </c>
    </row>
    <row r="43" spans="1:13" ht="12.75">
      <c r="A43" t="s">
        <v>36</v>
      </c>
      <c r="C43" s="6">
        <v>0</v>
      </c>
      <c r="D43" s="3">
        <v>0</v>
      </c>
      <c r="E43" s="3">
        <v>0</v>
      </c>
      <c r="F43" s="3">
        <v>0</v>
      </c>
      <c r="G43" s="11">
        <f t="shared" si="0"/>
        <v>0</v>
      </c>
      <c r="I43" s="6">
        <v>0</v>
      </c>
      <c r="J43" s="3">
        <v>0</v>
      </c>
      <c r="K43" s="3">
        <v>0</v>
      </c>
      <c r="L43" s="3">
        <v>0</v>
      </c>
      <c r="M43" s="11">
        <f t="shared" si="2"/>
        <v>0</v>
      </c>
    </row>
    <row r="44" spans="1:13" ht="12.75">
      <c r="A44" t="s">
        <v>37</v>
      </c>
      <c r="C44" s="6">
        <v>0</v>
      </c>
      <c r="D44" s="3">
        <v>0</v>
      </c>
      <c r="E44" s="3">
        <v>0</v>
      </c>
      <c r="F44" s="3">
        <v>0</v>
      </c>
      <c r="G44" s="11">
        <f t="shared" si="0"/>
        <v>0</v>
      </c>
      <c r="I44" s="6">
        <v>0</v>
      </c>
      <c r="J44" s="3">
        <v>0</v>
      </c>
      <c r="K44" s="3">
        <v>0</v>
      </c>
      <c r="L44" s="3">
        <v>0</v>
      </c>
      <c r="M44" s="11">
        <f t="shared" si="2"/>
        <v>0</v>
      </c>
    </row>
    <row r="45" spans="1:13" ht="12.75">
      <c r="A45" t="s">
        <v>38</v>
      </c>
      <c r="C45" s="6">
        <v>0</v>
      </c>
      <c r="D45" s="3">
        <v>0</v>
      </c>
      <c r="E45" s="3">
        <v>0</v>
      </c>
      <c r="F45" s="3">
        <v>0</v>
      </c>
      <c r="G45" s="11">
        <f t="shared" si="0"/>
        <v>0</v>
      </c>
      <c r="I45" s="6">
        <v>0</v>
      </c>
      <c r="J45" s="3">
        <v>0</v>
      </c>
      <c r="K45" s="3">
        <v>0</v>
      </c>
      <c r="L45" s="3">
        <v>0</v>
      </c>
      <c r="M45" s="11">
        <f t="shared" si="2"/>
        <v>0</v>
      </c>
    </row>
    <row r="46" spans="1:13" ht="12.75">
      <c r="A46" t="s">
        <v>39</v>
      </c>
      <c r="C46" s="6">
        <v>0</v>
      </c>
      <c r="D46" s="3">
        <v>0</v>
      </c>
      <c r="E46" s="3">
        <v>0</v>
      </c>
      <c r="F46" s="3">
        <v>0</v>
      </c>
      <c r="G46" s="11">
        <f t="shared" si="0"/>
        <v>0</v>
      </c>
      <c r="I46" s="6">
        <v>0</v>
      </c>
      <c r="J46" s="3">
        <v>0</v>
      </c>
      <c r="K46" s="3">
        <v>0</v>
      </c>
      <c r="L46" s="3">
        <v>0</v>
      </c>
      <c r="M46" s="11">
        <f t="shared" si="2"/>
        <v>0</v>
      </c>
    </row>
    <row r="47" spans="1:13" ht="12.75">
      <c r="A47" t="s">
        <v>40</v>
      </c>
      <c r="C47" s="6">
        <v>0</v>
      </c>
      <c r="D47" s="3">
        <v>0</v>
      </c>
      <c r="E47" s="3">
        <v>0</v>
      </c>
      <c r="F47" s="3">
        <v>0</v>
      </c>
      <c r="G47" s="11">
        <f t="shared" si="0"/>
        <v>0</v>
      </c>
      <c r="I47" s="6">
        <v>0</v>
      </c>
      <c r="J47" s="3">
        <v>0</v>
      </c>
      <c r="K47" s="3">
        <v>0</v>
      </c>
      <c r="L47" s="3">
        <v>0</v>
      </c>
      <c r="M47" s="11">
        <f t="shared" si="2"/>
        <v>0</v>
      </c>
    </row>
    <row r="48" spans="1:13" ht="12.75">
      <c r="A48" t="s">
        <v>41</v>
      </c>
      <c r="C48" s="6">
        <v>0</v>
      </c>
      <c r="D48" s="3">
        <v>0</v>
      </c>
      <c r="E48" s="3">
        <v>0</v>
      </c>
      <c r="F48" s="3">
        <v>0</v>
      </c>
      <c r="G48" s="11">
        <f t="shared" si="0"/>
        <v>0</v>
      </c>
      <c r="I48" s="6">
        <v>0</v>
      </c>
      <c r="J48" s="3">
        <v>0</v>
      </c>
      <c r="K48" s="3">
        <v>0</v>
      </c>
      <c r="L48" s="3">
        <v>0</v>
      </c>
      <c r="M48" s="11">
        <f t="shared" si="2"/>
        <v>0</v>
      </c>
    </row>
    <row r="49" spans="1:13" ht="12.75">
      <c r="A49" t="s">
        <v>42</v>
      </c>
      <c r="C49" s="6">
        <v>0</v>
      </c>
      <c r="D49" s="3">
        <v>0</v>
      </c>
      <c r="E49" s="3">
        <v>0</v>
      </c>
      <c r="F49" s="3">
        <v>0</v>
      </c>
      <c r="G49" s="11">
        <f t="shared" si="0"/>
        <v>0</v>
      </c>
      <c r="I49" s="6">
        <v>0</v>
      </c>
      <c r="J49" s="3">
        <v>0</v>
      </c>
      <c r="K49" s="3">
        <v>0</v>
      </c>
      <c r="L49" s="3">
        <v>0</v>
      </c>
      <c r="M49" s="11">
        <f t="shared" si="2"/>
        <v>0</v>
      </c>
    </row>
    <row r="50" spans="1:13" ht="12.75">
      <c r="A50" t="s">
        <v>43</v>
      </c>
      <c r="C50" s="6">
        <v>0</v>
      </c>
      <c r="D50" s="3">
        <v>0</v>
      </c>
      <c r="E50" s="3">
        <v>0</v>
      </c>
      <c r="F50" s="3">
        <v>0</v>
      </c>
      <c r="G50" s="11">
        <f t="shared" si="0"/>
        <v>0</v>
      </c>
      <c r="I50" s="6">
        <v>0</v>
      </c>
      <c r="J50" s="3">
        <v>0</v>
      </c>
      <c r="K50" s="3">
        <v>0</v>
      </c>
      <c r="L50" s="3">
        <v>0</v>
      </c>
      <c r="M50" s="11">
        <f t="shared" si="2"/>
        <v>0</v>
      </c>
    </row>
    <row r="51" spans="1:13" ht="12.75">
      <c r="A51" t="s">
        <v>44</v>
      </c>
      <c r="C51" s="6">
        <f>+'[2]life'!$AB$58</f>
        <v>121103810.25187509</v>
      </c>
      <c r="D51" s="3">
        <v>0</v>
      </c>
      <c r="E51" s="3">
        <v>0</v>
      </c>
      <c r="F51" s="3">
        <v>0</v>
      </c>
      <c r="G51" s="11">
        <f t="shared" si="0"/>
        <v>121103810.25187509</v>
      </c>
      <c r="I51" s="6">
        <f>+'[2]life'!$AE$50</f>
        <v>172686176.6718751</v>
      </c>
      <c r="J51" s="3">
        <v>0</v>
      </c>
      <c r="K51" s="3">
        <v>0</v>
      </c>
      <c r="L51" s="3">
        <v>0</v>
      </c>
      <c r="M51" s="11">
        <f t="shared" si="2"/>
        <v>172686176.6718751</v>
      </c>
    </row>
    <row r="52" spans="1:13" ht="12.75">
      <c r="A52" t="s">
        <v>45</v>
      </c>
      <c r="C52" s="6">
        <v>0</v>
      </c>
      <c r="D52" s="3">
        <v>0</v>
      </c>
      <c r="E52" s="3">
        <v>0</v>
      </c>
      <c r="F52" s="3">
        <v>0</v>
      </c>
      <c r="G52" s="11">
        <f t="shared" si="0"/>
        <v>0</v>
      </c>
      <c r="I52" s="6">
        <v>0</v>
      </c>
      <c r="J52" s="3">
        <v>0</v>
      </c>
      <c r="K52" s="3">
        <v>0</v>
      </c>
      <c r="L52" s="3">
        <v>0</v>
      </c>
      <c r="M52" s="11">
        <f t="shared" si="2"/>
        <v>0</v>
      </c>
    </row>
    <row r="53" spans="1:13" ht="12.75">
      <c r="A53" t="s">
        <v>46</v>
      </c>
      <c r="C53" s="6">
        <v>0</v>
      </c>
      <c r="D53" s="3">
        <v>0</v>
      </c>
      <c r="E53" s="3">
        <v>0</v>
      </c>
      <c r="F53" s="3">
        <v>0</v>
      </c>
      <c r="G53" s="11">
        <f t="shared" si="0"/>
        <v>0</v>
      </c>
      <c r="I53" s="6">
        <v>0</v>
      </c>
      <c r="J53" s="3">
        <v>0</v>
      </c>
      <c r="K53" s="3">
        <v>0</v>
      </c>
      <c r="L53" s="3">
        <v>0</v>
      </c>
      <c r="M53" s="11">
        <f t="shared" si="2"/>
        <v>0</v>
      </c>
    </row>
    <row r="54" spans="1:13" ht="12.75">
      <c r="A54" t="s">
        <v>47</v>
      </c>
      <c r="C54" s="6">
        <v>0</v>
      </c>
      <c r="D54" s="3">
        <v>0</v>
      </c>
      <c r="E54" s="3">
        <v>0</v>
      </c>
      <c r="F54" s="3">
        <v>0</v>
      </c>
      <c r="G54" s="11">
        <f t="shared" si="0"/>
        <v>0</v>
      </c>
      <c r="I54" s="6">
        <v>0</v>
      </c>
      <c r="J54" s="3">
        <v>0</v>
      </c>
      <c r="K54" s="3">
        <v>0</v>
      </c>
      <c r="L54" s="3">
        <v>0</v>
      </c>
      <c r="M54" s="11">
        <f t="shared" si="2"/>
        <v>0</v>
      </c>
    </row>
    <row r="55" spans="1:13" ht="12.75">
      <c r="A55" t="s">
        <v>48</v>
      </c>
      <c r="C55" s="6">
        <v>0</v>
      </c>
      <c r="D55" s="3">
        <v>0</v>
      </c>
      <c r="E55" s="3">
        <v>0</v>
      </c>
      <c r="F55" s="3">
        <v>0</v>
      </c>
      <c r="G55" s="11">
        <f t="shared" si="0"/>
        <v>0</v>
      </c>
      <c r="I55" s="6">
        <v>0</v>
      </c>
      <c r="J55" s="3">
        <v>0</v>
      </c>
      <c r="K55" s="3">
        <v>0</v>
      </c>
      <c r="L55" s="3">
        <v>0</v>
      </c>
      <c r="M55" s="11">
        <f t="shared" si="2"/>
        <v>0</v>
      </c>
    </row>
    <row r="56" spans="1:13" ht="12.75">
      <c r="A56" t="s">
        <v>49</v>
      </c>
      <c r="C56" s="6">
        <v>0</v>
      </c>
      <c r="D56" s="3">
        <v>0</v>
      </c>
      <c r="E56" s="3">
        <v>0</v>
      </c>
      <c r="F56" s="3">
        <v>0</v>
      </c>
      <c r="G56" s="11">
        <f t="shared" si="0"/>
        <v>0</v>
      </c>
      <c r="I56" s="6">
        <v>0</v>
      </c>
      <c r="J56" s="3">
        <v>0</v>
      </c>
      <c r="K56" s="3">
        <v>0</v>
      </c>
      <c r="L56" s="3">
        <v>0</v>
      </c>
      <c r="M56" s="11">
        <f t="shared" si="2"/>
        <v>0</v>
      </c>
    </row>
    <row r="57" spans="1:13" ht="12.75">
      <c r="A57" t="s">
        <v>50</v>
      </c>
      <c r="C57" s="6">
        <v>0</v>
      </c>
      <c r="D57" s="3">
        <v>0</v>
      </c>
      <c r="E57" s="3">
        <v>0</v>
      </c>
      <c r="F57" s="3">
        <v>0</v>
      </c>
      <c r="G57" s="11">
        <f t="shared" si="0"/>
        <v>0</v>
      </c>
      <c r="I57" s="6">
        <v>0</v>
      </c>
      <c r="J57" s="3">
        <v>0</v>
      </c>
      <c r="K57" s="3">
        <v>0</v>
      </c>
      <c r="L57" s="3">
        <v>0</v>
      </c>
      <c r="M57" s="11">
        <f t="shared" si="2"/>
        <v>0</v>
      </c>
    </row>
    <row r="58" spans="1:13" ht="12.75">
      <c r="A58" t="s">
        <v>51</v>
      </c>
      <c r="C58" s="6">
        <v>0</v>
      </c>
      <c r="D58" s="3">
        <v>0</v>
      </c>
      <c r="E58" s="3">
        <v>0</v>
      </c>
      <c r="F58" s="3">
        <v>0</v>
      </c>
      <c r="G58" s="11">
        <f t="shared" si="0"/>
        <v>0</v>
      </c>
      <c r="I58" s="6">
        <v>0</v>
      </c>
      <c r="J58" s="3">
        <v>0</v>
      </c>
      <c r="K58" s="3">
        <v>0</v>
      </c>
      <c r="L58" s="3">
        <v>0</v>
      </c>
      <c r="M58" s="11">
        <f t="shared" si="2"/>
        <v>0</v>
      </c>
    </row>
    <row r="59" spans="1:13" ht="12.75">
      <c r="A59" t="s">
        <v>52</v>
      </c>
      <c r="C59" s="6">
        <v>0</v>
      </c>
      <c r="D59" s="3">
        <v>0</v>
      </c>
      <c r="E59" s="3">
        <v>0</v>
      </c>
      <c r="F59" s="3">
        <v>0</v>
      </c>
      <c r="G59" s="11">
        <f t="shared" si="0"/>
        <v>0</v>
      </c>
      <c r="I59" s="6">
        <v>0</v>
      </c>
      <c r="J59" s="3">
        <v>0</v>
      </c>
      <c r="K59" s="3">
        <v>0</v>
      </c>
      <c r="L59" s="3">
        <v>0</v>
      </c>
      <c r="M59" s="11">
        <f t="shared" si="2"/>
        <v>0</v>
      </c>
    </row>
    <row r="60" spans="3:13" ht="12.75">
      <c r="C60" s="6"/>
      <c r="D60" s="3"/>
      <c r="E60" s="3"/>
      <c r="F60" s="3"/>
      <c r="G60" s="11"/>
      <c r="I60" s="6"/>
      <c r="J60" s="3"/>
      <c r="K60" s="3"/>
      <c r="L60" s="3"/>
      <c r="M60" s="11"/>
    </row>
    <row r="61" spans="1:13" ht="12.75">
      <c r="A61" t="s">
        <v>57</v>
      </c>
      <c r="C61" s="6">
        <f>SUM(C7:C59)</f>
        <v>121103810.25187509</v>
      </c>
      <c r="D61" s="3">
        <f>SUM(D7:D59)</f>
        <v>0</v>
      </c>
      <c r="E61" s="3">
        <f>SUM(E7:E59)</f>
        <v>0</v>
      </c>
      <c r="F61" s="3">
        <f>SUM(F7:F59)</f>
        <v>0</v>
      </c>
      <c r="G61" s="11">
        <f>SUM(G7:G59)</f>
        <v>121103810.25187509</v>
      </c>
      <c r="I61" s="6">
        <f>SUM(I7:I59)</f>
        <v>172686176.6718751</v>
      </c>
      <c r="J61" s="3">
        <f>SUM(J7:J59)</f>
        <v>0</v>
      </c>
      <c r="K61" s="3">
        <f>SUM(K7:K59)</f>
        <v>0</v>
      </c>
      <c r="L61" s="3">
        <f>SUM(L7:L59)</f>
        <v>0</v>
      </c>
      <c r="M61" s="11">
        <f>SUM(M7:M59)</f>
        <v>172686176.6718751</v>
      </c>
    </row>
    <row r="62" spans="3:13" ht="7.5" customHeight="1">
      <c r="C62" s="4"/>
      <c r="D62" s="1"/>
      <c r="E62" s="1"/>
      <c r="F62" s="1"/>
      <c r="G62" s="9"/>
      <c r="I62" s="4"/>
      <c r="J62" s="1"/>
      <c r="K62" s="1"/>
      <c r="L62" s="1"/>
      <c r="M62" s="9"/>
    </row>
    <row r="63" spans="3:13" ht="12.75" customHeight="1">
      <c r="C63" s="4"/>
      <c r="D63" s="1"/>
      <c r="E63" s="1"/>
      <c r="F63" s="1"/>
      <c r="G63" s="9"/>
      <c r="I63" s="4"/>
      <c r="J63" s="1"/>
      <c r="K63" s="1"/>
      <c r="L63" s="1"/>
      <c r="M63" s="9"/>
    </row>
    <row r="64" spans="3:13" ht="12.75">
      <c r="C64" s="4"/>
      <c r="D64" s="1"/>
      <c r="E64" s="1"/>
      <c r="F64" s="1"/>
      <c r="G64" s="9"/>
      <c r="I64" s="4"/>
      <c r="J64" s="1"/>
      <c r="K64" s="1"/>
      <c r="L64" s="1"/>
      <c r="M64" s="9"/>
    </row>
    <row r="65" spans="3:13" ht="13.5" thickBot="1">
      <c r="C65" s="7"/>
      <c r="D65" s="8"/>
      <c r="E65" s="8"/>
      <c r="F65" s="8"/>
      <c r="G65" s="12"/>
      <c r="I65" s="7"/>
      <c r="J65" s="8"/>
      <c r="K65" s="8"/>
      <c r="L65" s="8"/>
      <c r="M65" s="12"/>
    </row>
    <row r="67" ht="12.75">
      <c r="C67" s="13" t="s">
        <v>60</v>
      </c>
    </row>
  </sheetData>
  <sheetProtection/>
  <mergeCells count="5">
    <mergeCell ref="C1:M1"/>
    <mergeCell ref="C3:G3"/>
    <mergeCell ref="C4:G4"/>
    <mergeCell ref="I3:M3"/>
    <mergeCell ref="I4:M4"/>
  </mergeCells>
  <printOptions horizontalCentered="1" verticalCentered="1"/>
  <pageMargins left="0.25" right="0.25" top="0" bottom="0" header="0.5" footer="0.5"/>
  <pageSetup horizontalDpi="600" verticalDpi="600" orientation="landscape" scale="53" r:id="rId1"/>
  <headerFooter alignWithMargins="0">
    <oddHeader>&amp;L&amp;"Geneva,Bold"&amp;D 
&amp;F &amp;C&amp;"Geneva,Bold Italic"Memorial Service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NOLHGA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ppeterson</cp:lastModifiedBy>
  <cp:lastPrinted>2008-12-08T14:59:53Z</cp:lastPrinted>
  <dcterms:created xsi:type="dcterms:W3CDTF">2008-12-08T13:30:51Z</dcterms:created>
  <dcterms:modified xsi:type="dcterms:W3CDTF">2010-12-07T17:51:34Z</dcterms:modified>
  <cp:category/>
  <cp:version/>
  <cp:contentType/>
  <cp:contentStatus/>
</cp:coreProperties>
</file>